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U:\dire\Circlist\2024\01-Gennaio\"/>
    </mc:Choice>
  </mc:AlternateContent>
  <xr:revisionPtr revIDLastSave="0" documentId="8_{2C61241F-D7C5-4B51-8067-530BCC3DA760}" xr6:coauthVersionLast="47" xr6:coauthVersionMax="47" xr10:uidLastSave="{00000000-0000-0000-0000-000000000000}"/>
  <bookViews>
    <workbookView xWindow="-108" yWindow="-108" windowWidth="23256" windowHeight="12456" xr2:uid="{00000000-000D-0000-FFFF-FFFF00000000}"/>
  </bookViews>
  <sheets>
    <sheet name="Foglio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9" i="1" l="1"/>
  <c r="A37" i="1" l="1"/>
  <c r="AH13" i="1" l="1"/>
  <c r="AH10" i="1"/>
  <c r="N14" i="1" s="1"/>
  <c r="AH12" i="1" s="1"/>
  <c r="Z35" i="1" s="1"/>
  <c r="B42" i="1" l="1"/>
  <c r="C80" i="1" l="1"/>
  <c r="AH29" i="1" l="1"/>
  <c r="C76" i="1" l="1"/>
  <c r="C72" i="1"/>
  <c r="C68" i="1"/>
  <c r="C64" i="1"/>
  <c r="A36" i="1"/>
  <c r="B33" i="1"/>
  <c r="AI12" i="1" l="1"/>
  <c r="F35" i="1" l="1"/>
  <c r="O35" i="1" s="1"/>
</calcChain>
</file>

<file path=xl/sharedStrings.xml><?xml version="1.0" encoding="utf-8"?>
<sst xmlns="http://schemas.openxmlformats.org/spreadsheetml/2006/main" count="1112" uniqueCount="78">
  <si>
    <t>Numero polizza convenzione</t>
  </si>
  <si>
    <t>Convenzione</t>
  </si>
  <si>
    <t>FEDERFARMA</t>
  </si>
  <si>
    <t>Agenzia</t>
  </si>
  <si>
    <t>Milano Aspevi F50</t>
  </si>
  <si>
    <t>Canale Distribuzione</t>
  </si>
  <si>
    <t>Federfarma Insurance Broker</t>
  </si>
  <si>
    <t>Ragione Sociale</t>
  </si>
  <si>
    <t>Partita Iva</t>
  </si>
  <si>
    <t>Indirizzo</t>
  </si>
  <si>
    <t>Comune</t>
  </si>
  <si>
    <t xml:space="preserve">POLIZZA ESTENSIONE RC FARMACISTI - MODULO RICHIESTA ADESIONE </t>
  </si>
  <si>
    <t xml:space="preserve"> Provincia</t>
  </si>
  <si>
    <t>CAP</t>
  </si>
  <si>
    <t>DATI DI POLIZZA</t>
  </si>
  <si>
    <t xml:space="preserve">Effetto copertura </t>
  </si>
  <si>
    <t>dalle ore 24 del primo giorno del mese successivo all'inoltro del presente modulo di adesione a xxxxxxx@broker.it sempre che, entro tale data, il richiedente abbia provveduto a pagare il relativo premio di polizza al Broker</t>
  </si>
  <si>
    <t>Data invio modulo di adesione</t>
  </si>
  <si>
    <t>Massimale RCT</t>
  </si>
  <si>
    <t>-</t>
  </si>
  <si>
    <t>per sinistro</t>
  </si>
  <si>
    <t>Massimale RCO</t>
  </si>
  <si>
    <t>per prestatore di lavoro</t>
  </si>
  <si>
    <t>Responsabilità Civile Terzi (RCT) 
Responsabilità Civile verso Prestatori di lavoro (RCO) RC Professionale</t>
  </si>
  <si>
    <t>Massimale RC Professionale</t>
  </si>
  <si>
    <t>mese decorrenza</t>
  </si>
  <si>
    <t>mesi copertura</t>
  </si>
  <si>
    <t>PREMIO ALLA FIRMA</t>
  </si>
  <si>
    <t>Premio imponibile</t>
  </si>
  <si>
    <t>Imposte</t>
  </si>
  <si>
    <t>Premio lordo</t>
  </si>
  <si>
    <t xml:space="preserve">Data </t>
  </si>
  <si>
    <t>A</t>
  </si>
  <si>
    <t>B</t>
  </si>
  <si>
    <t>C</t>
  </si>
  <si>
    <t>Di aver risposto in modo esauriente a tutte le domande su indicate</t>
  </si>
  <si>
    <t xml:space="preserve">Nota: Tali risposte sono di primaria importanza per l’Assicuratore. A tali domande dovrà quindi essere data risposta solo dopo aver esperito un attento e completo esame della propria attività. </t>
  </si>
  <si>
    <t>DICHIARAZIONI DEL RICHIEDENTE</t>
  </si>
  <si>
    <r>
      <rPr>
        <b/>
        <sz val="8"/>
        <color theme="1"/>
        <rFont val="Calibri"/>
        <family val="2"/>
        <scheme val="minor"/>
      </rPr>
      <t>Avvertenza</t>
    </r>
    <r>
      <rPr>
        <sz val="8"/>
        <color theme="1"/>
        <rFont val="Calibri"/>
        <family val="2"/>
        <scheme val="minor"/>
      </rPr>
      <t xml:space="preserve"> (ai sensi dell’articolo 28 del Regolamento IVASS n 41/2018)
le dichiarazioni non veritiere, inesatte o reticenti rese dal soggetto legittimato a fornire le informazioni richieste per la conclusione del contratto, possono compromettere il diritto alla prestazione.</t>
    </r>
  </si>
  <si>
    <t>Convenzione Vittoria Assicurazioni - Ferderfarma 20231231</t>
  </si>
  <si>
    <t>F50 14 956550</t>
  </si>
  <si>
    <t>I</t>
  </si>
  <si>
    <t>II</t>
  </si>
  <si>
    <r>
      <rPr>
        <b/>
        <sz val="8"/>
        <color theme="1"/>
        <rFont val="Calibri"/>
        <family val="2"/>
        <scheme val="minor"/>
      </rPr>
      <t xml:space="preserve">42678 - Condizioni Aggiuntive Art.5 (sempre operanti)
5.11 - Rischio Pandemia/Epidemia
</t>
    </r>
    <r>
      <rPr>
        <sz val="8"/>
        <color theme="1"/>
        <rFont val="Calibri"/>
        <family val="2"/>
        <scheme val="minor"/>
      </rPr>
      <t>Qualora l’attività assicurata comprese tutte le attività ed operazioni inerenti, accessorie, complementari, temporanee anche se svolte da terzi ma comunque organizzate e/o di cui l’Assicurato/Contraente sia committente, che abbiano come oggetto:
• la gestione di case di riposo, case residenze, case vacanze, centri anche diurno di assistenza alle persone anche domiciliari;
• poliambulatori, laboratori prelievi e di analisi – diagnosi, gabinetti e/o studi medici;
• scuole di qualsiasi grado e istruzione, atenei, università, asili di infanzia e nido e altri similari attività di istruzione;
• sale cinematografiche, teatri, sale gioco;
• associazioni di qualunque natura che svolgono ovunque attività socio sanitaria e/o assistenziale;
• attività danzanti, discoteche, balere, sale da ballo, ed in genere attività di intrattenimento in genere, tutte anche se svolte all’aperto;
• manifestazioni temporanee, fiere, mostre, eventi e meeting, tutte di qualsiasi genere e ovunque svolgentisi;
la presente Assicurazione, limitatamente alla sola garanzia di Responsabilità Civile verso Terzi, non copre alcun sinistro direttamente o indirettamente derivante da, contribuito o risultante da pandemie o epidemie.
Per pandemia ed epidemia si intende qualsiasi malattia dichiarata come tale dall’ Organizzazione Mondiale della Sanità e/o dal Governo italiano.
L’ esclusione è valida a partire dal momento in cui tale dichiarazione viene effettuata.
La copertura è comunque efficace anche se l’insorgenza della malattia si manifesta in fase successiva alla dichiarazione di pandemia o epidemia, semprechè sia dimostrabile che il contagio sia avvenuto anteriormente alla data di dichiarazione
della pandemia o epidemia.</t>
    </r>
  </si>
  <si>
    <r>
      <t xml:space="preserve">FARMACIE
</t>
    </r>
    <r>
      <rPr>
        <sz val="8"/>
        <color theme="1"/>
        <rFont val="Calibri"/>
        <family val="2"/>
        <scheme val="minor"/>
      </rPr>
      <t>L 'assicurazione vale per i risarcimenti (capitale, interessi e spese) fino a concorrenza del massimale scelto per Sinistro, anche in caso di Sinistro che coinvolga la responsabilità di più Assicurati.
Il predetto massimale è da intendersi quale disponibilità per Sinistro per ciascuna Farmacia e non per ogni singolo Assicurato</t>
    </r>
  </si>
  <si>
    <t>Il presente questionario ha lo scopo di acquisire, nel suo interesse, le informazioni necessarie all'intermediario assicurativo per valutare, in relazione alle notizie raccolte, la coerenza della estensione di garanzia che lei intende sottoscrivere rispetto alle sue stesse esigenze</t>
  </si>
  <si>
    <t xml:space="preserve">OBIETTIVI ASSICURATIVI CHE INTENDE PERSEGUIRE CON IL CONTRATTO
</t>
  </si>
  <si>
    <t>sì</t>
  </si>
  <si>
    <t>no</t>
  </si>
  <si>
    <t>EVENTUALI COPERTURE ASSICURATIVE GIA' IN ESSERE</t>
  </si>
  <si>
    <t>Ha sottoscritto altri contratti con le medesime coperture presso altre Compagnie?</t>
  </si>
  <si>
    <t xml:space="preserve">Firma e timbro  del Richiedente </t>
  </si>
  <si>
    <t xml:space="preserve">QUESTIONARIO PER LA VALUTAZIONE DELLA COERENZA (rispondere a tutte le domande) </t>
  </si>
  <si>
    <t>Il Richiedente conferma l'esattezza delle informazioni sopra riportate. Conferma inoltre:</t>
  </si>
  <si>
    <t>Di aver preso visione e/o ricevuto, prima della sottoscrizione della Polizza, l’Informativa Precontrattuale dell’Intermediario, comprensiva di Allegato 3 - “Informativa sul distributore”, Allegato 4 - “Informazioni sulla distribuzione del prodotto assicurativo non-IBIP”, Allegato 4-ter “Elenco delle regole di comportamento del distributore” ai sensi e per gli effetti di cui all’Art. 56 del Regolamento IVASS n. 40/2018.</t>
  </si>
  <si>
    <t>Il Richiedente dichiara di essere consapevole che la Polizza “Convenzione Federfarma” è intermediata mediante tecniche di comunicazione a distanza, ossia attraverso strumenti di comunicazione ed organizzativi che consentono la conclusione di un contratto senza la presenza fisica e simultanea delle parti. A tal proposito il Richiedente ai sensi e per gli effetti della vigente disciplina normativa e regolamentare e pur essendo stato informato circa la possibilità di scegliere di ricevere la documentazione in formato cartaceo, autorizza l’intermediario a fornire tutta la documentazione, ivi inclusi la corrispondenza, le informazioni di cui al processo di valutazione della coerenza dei contratti, l’informativa precontrattuale e i documenti contrattuali a mezzo posta elettronica (e-mail) di cui al presente modulo di adesione. La presente autorizzazione si intende revocabile in qualunque momento</t>
  </si>
  <si>
    <t>Il Richiedente prende atto di quanto disposto dall’art. 1901 del Codice Civile (Mancato pagamento del premio)</t>
  </si>
  <si>
    <t xml:space="preserve">Franchigia RCO: 2.500.000 € per sinistro
Tabella A: franchigie, sottolimiti e scoperti
</t>
  </si>
  <si>
    <t>oggi</t>
  </si>
  <si>
    <t>data limite continuità anno precedente</t>
  </si>
  <si>
    <t>data limite adesione</t>
  </si>
  <si>
    <t>X</t>
  </si>
  <si>
    <t>Data termine copertura: alle ore 24 del</t>
  </si>
  <si>
    <t>(senza tacito rinnovo)</t>
  </si>
  <si>
    <t xml:space="preserve">ESTENSIONE DI GARANZIA RICHIESTA </t>
  </si>
  <si>
    <t>DATI DEL RICHIEDENTE (inserire i riferimenti dell'Associazione Provinciale)</t>
  </si>
  <si>
    <t>Numero di Farmacie assicurate</t>
  </si>
  <si>
    <t>Intende elevare a 3.000.000 € il massimale RCT/RCO/RC Professionale delle Farmacie Assicurate?</t>
  </si>
  <si>
    <r>
      <rPr>
        <b/>
        <sz val="8"/>
        <color theme="1"/>
        <rFont val="Calibri"/>
        <family val="2"/>
        <scheme val="minor"/>
      </rPr>
      <t>1324 - Pattuizioni Particolari</t>
    </r>
    <r>
      <rPr>
        <sz val="8"/>
        <color theme="1"/>
        <rFont val="Calibri"/>
        <family val="2"/>
        <scheme val="minor"/>
      </rPr>
      <t xml:space="preserve">
Ad integrazione delle CGA di polizza si intende operante quanto segue:
Con la presente polizza si intende prestata la copertura assicurativa sia per la garanzia RCT che per la garanzia RCO, che per la garanzia RC Professionale.
</t>
    </r>
    <r>
      <rPr>
        <b/>
        <sz val="8"/>
        <color theme="1"/>
        <rFont val="Calibri"/>
        <family val="2"/>
        <scheme val="minor"/>
      </rPr>
      <t xml:space="preserve">ESTENSIONE PER ADESIONI E AGGIORNAMENTO DEI MASSIMALI RCT-RCO-RC PROFESSIONALE </t>
    </r>
    <r>
      <rPr>
        <sz val="8"/>
        <color theme="1"/>
        <rFont val="Calibri"/>
        <family val="2"/>
        <scheme val="minor"/>
      </rPr>
      <t xml:space="preserve">
Gli assicurati, previo pagamento di un Premio lordo addizionale annuo pari ad euro 6.50, per ogni farmacia aderente, potranno aderire alla presente estensione che prevede l'innalzamento dei massimali RCT, RCO, RC Professionale a Euro 3.000.000,00 per sinistro e anno assicurativo.
Le adesioni decorrono dal giorno della comunicazione di incasso da parte del Broker. Il premio minimo annuo lordo è di Euro 6,50, per ogni Farmacia Assicurata, indipendentemente dalla data di adesione, che deve avvenire nel periodo compreso tra la data di decorrenza e la data di scadenza della polizza.</t>
    </r>
  </si>
  <si>
    <r>
      <t xml:space="preserve">Ad ogni effetto di legge, nonché degli artt. 1341 e 1342 del Codice Civile, il Richiedente dichiara di aver conosciuto e di approvare le disposizioni dei seguenti articoli delle Condizioni di Assicurazione e precisamente: art. 2.9 - Possibilità dell'Impresa di adeguare le condizioni di premio in corso di polizza e conseguente diritto di recesso del Contraente, art. 2.11 - Foro competente e mediazione obbligatoria, </t>
    </r>
    <r>
      <rPr>
        <sz val="8"/>
        <rFont val="Calibri"/>
        <family val="2"/>
        <scheme val="minor"/>
      </rPr>
      <t>art. 2.12 - Recesso della polizza per sinistro ed anticipata risoluzione della polizza.</t>
    </r>
  </si>
  <si>
    <r>
      <t xml:space="preserve">Di aver preso visione dell’informativa Vittoria Assicurazioni resa ai sensi degli artt. 13 e 14 del Reg. UE 679/2016, presente anche sul sito www.vittoriaassicurazioni.com, dell’informativa privacy di </t>
    </r>
    <r>
      <rPr>
        <sz val="8"/>
        <rFont val="Calibri"/>
        <family val="2"/>
        <scheme val="minor"/>
      </rPr>
      <t xml:space="preserve">Federfarma Insurance Broker </t>
    </r>
    <r>
      <rPr>
        <sz val="8"/>
        <color theme="1"/>
        <rFont val="Calibri"/>
        <family val="2"/>
        <scheme val="minor"/>
      </rPr>
      <t xml:space="preserve">e delle Condizioni contrattuali redatte da Vittoria Assicurazioni e presenti sull'Area Riservata del sito </t>
    </r>
    <r>
      <rPr>
        <sz val="8"/>
        <rFont val="Calibri"/>
        <family val="2"/>
        <scheme val="minor"/>
      </rPr>
      <t>https://www.federfarma.it/</t>
    </r>
  </si>
  <si>
    <t>per persona</t>
  </si>
  <si>
    <t>per cose</t>
  </si>
  <si>
    <r>
      <rPr>
        <b/>
        <sz val="8"/>
        <color theme="1"/>
        <rFont val="Calibri"/>
        <family val="2"/>
        <scheme val="minor"/>
      </rPr>
      <t xml:space="preserve">sempre che sia stato pagato il relativo premio </t>
    </r>
    <r>
      <rPr>
        <sz val="8"/>
        <rFont val="Calibri"/>
        <family val="2"/>
        <scheme val="minor"/>
      </rPr>
      <t>(Fedrfarma Insurance Broker - IBAN:  IT82 H030 6904 2141 0000 0017 642)</t>
    </r>
    <r>
      <rPr>
        <sz val="8"/>
        <color theme="1"/>
        <rFont val="Calibri"/>
        <family val="2"/>
        <scheme val="minor"/>
      </rPr>
      <t>, l'effetto della copertura richiesta, per ciascuna delle Farmacie assicurate con il presente modulo di richiesta adesione, decorre dalle ore 24 del giorno in cui il presente modulo di adesione verrà inviato a: areagestione@federfarmainsurancebroker.it:</t>
    </r>
  </si>
  <si>
    <t>In deroga a quanto sopra indicato, nel caso in cui il presente modulo sia stato inviato a areagestione@federfarmainsurancebroker.it entro il 31/01/24 ed entro tale data sia stato pagato il relativo premio, la copertura decorre dalle ore 24 del 31/12/23 per tutte le Farmacie assicurate con il presente modulo di richiesta adesione che abbiano aderito alla medesima copertura integrativa nel periodo 31/12/22 - 31/12/23</t>
  </si>
  <si>
    <r>
      <t xml:space="preserve">Crocesegnare nel caso in cui il Richiedente abbia benificiato della medesima integrazione di copertura anche per il periodo 01/01/23 - 31/12/23. In tal caso, unitamente al presente modulo di adesione, dovrà essere inviata a  </t>
    </r>
    <r>
      <rPr>
        <b/>
        <sz val="8"/>
        <rFont val="Calibri"/>
        <family val="2"/>
        <scheme val="minor"/>
      </rPr>
      <t>areagestione@federfarmainsurancebroker.it</t>
    </r>
    <r>
      <rPr>
        <b/>
        <sz val="8"/>
        <color theme="1"/>
        <rFont val="Calibri"/>
        <family val="2"/>
        <scheme val="minor"/>
      </rPr>
      <t xml:space="preserve"> anche la documentazione attestante la copertura del suddetto periodo per ciascuna delle farmacie interessate.</t>
    </r>
  </si>
  <si>
    <r>
      <t>Il Richiedente dichiara di aver ricevuto e di approvare le "Condizioni di Assicurazione: mod. PB.014.121 - edizione 01.19" e le "deroghe e integrazioni rispetto a PB014121-RCT-EDZ0119" (entrambe i documenti presenti sull'Area Riservata del sito https://www.federfarma.it), nonchè gli articoli riportati di seguito e di aver preso atto che costituiscono parte integrante della presente proposta contratto.</t>
    </r>
    <r>
      <rPr>
        <b/>
        <sz val="8"/>
        <color theme="1"/>
        <rFont val="Calibri"/>
        <family val="2"/>
        <scheme val="minor"/>
      </rPr>
      <t xml:space="preserve"> Per l’effetto dichiara di conoscerle e di accettarle quali condizioni contrattuali.</t>
    </r>
  </si>
  <si>
    <r>
      <rPr>
        <b/>
        <sz val="8"/>
        <color theme="1"/>
        <rFont val="Calibri"/>
        <family val="2"/>
        <scheme val="minor"/>
      </rPr>
      <t>ESTENSIONE RC PROFESSIONALE
ART. 3 - MASSIMALE ASSICURATO</t>
    </r>
    <r>
      <rPr>
        <sz val="8"/>
        <color theme="1"/>
        <rFont val="Calibri"/>
        <family val="2"/>
        <scheme val="minor"/>
      </rPr>
      <t xml:space="preserve">
Premesso che il massimale acquistato rappresenta il massimo esborso della Compagnia per ogni Sinistro per ciascuna Farmacia, in nessun caso la Compagnia risponderà per somme superiori a due volte il massimale per Sinistro: 
• per ogni Farmacia per ciascun periodo assicurativo annuo, indipendentemente dal numero delle richieste di Risarcimento presentate a ciascuno degli Assicurati nello stesso periodo; 
• per più Sinistri originati dal medesimo comportamento colposo; in tal caso la data della prima richiesta di risarcimento sarà considerata come data di tutte le richieste anche per quelle presentate successivamente alla cessazione dell'Assicurazione e comunque non oltre 2 anni dalla cessazione della stessa.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</si>
</sst>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0.00\ [$€-1]"/>
  </numFmts>
  <fonts count="13" x14ac:knownFonts="1">
    <font>
      <sz val="11"/>
      <color theme="1"/>
      <name val="Calibri"/>
      <family val="2"/>
      <scheme val="minor"/>
    </font>
    <font>
      <sz val="8"/>
      <color theme="1"/>
      <name val="Calibri"/>
      <family val="2"/>
      <scheme val="minor"/>
    </font>
    <font>
      <b/>
      <sz val="8"/>
      <color rgb="FF0000FF"/>
      <name val="Calibri"/>
      <family val="2"/>
      <scheme val="minor"/>
    </font>
    <font>
      <b/>
      <sz val="8"/>
      <color theme="1"/>
      <name val="Calibri"/>
      <family val="2"/>
      <scheme val="minor"/>
    </font>
    <font>
      <b/>
      <sz val="20"/>
      <color theme="1"/>
      <name val="Calibri"/>
      <family val="2"/>
      <scheme val="minor"/>
    </font>
    <font>
      <sz val="8"/>
      <color rgb="FFFF0000"/>
      <name val="Calibri"/>
      <family val="2"/>
      <scheme val="minor"/>
    </font>
    <font>
      <b/>
      <sz val="8"/>
      <color rgb="FFFF0000"/>
      <name val="Calibri"/>
      <family val="2"/>
      <scheme val="minor"/>
    </font>
    <font>
      <b/>
      <sz val="10"/>
      <color theme="1"/>
      <name val="Calibri"/>
      <family val="2"/>
      <scheme val="minor"/>
    </font>
    <font>
      <sz val="8"/>
      <name val="Calibri"/>
      <family val="2"/>
      <scheme val="minor"/>
    </font>
    <font>
      <b/>
      <sz val="10"/>
      <color rgb="FFFF0000"/>
      <name val="Calibri"/>
      <family val="2"/>
      <scheme val="minor"/>
    </font>
    <font>
      <b/>
      <sz val="26"/>
      <color theme="1"/>
      <name val="Calibri"/>
      <family val="2"/>
      <scheme val="minor"/>
    </font>
    <font>
      <b/>
      <sz val="9"/>
      <color rgb="FFFF0000"/>
      <name val="Calibri"/>
      <family val="2"/>
      <scheme val="minor"/>
    </font>
    <font>
      <b/>
      <sz val="8"/>
      <name val="Calibri"/>
      <family val="2"/>
      <scheme val="minor"/>
    </font>
  </fonts>
  <fills count="5">
    <fill>
      <patternFill patternType="none"/>
    </fill>
    <fill>
      <patternFill patternType="gray125"/>
    </fill>
    <fill>
      <patternFill patternType="solid">
        <fgColor theme="0" tint="-0.249977111117893"/>
        <bgColor indexed="64"/>
      </patternFill>
    </fill>
    <fill>
      <patternFill patternType="solid">
        <fgColor theme="7" tint="0.79998168889431442"/>
        <bgColor indexed="64"/>
      </patternFill>
    </fill>
    <fill>
      <patternFill patternType="solid">
        <fgColor theme="0"/>
        <bgColor indexed="64"/>
      </patternFill>
    </fill>
  </fills>
  <borders count="12">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67">
    <xf numFmtId="0" fontId="0" fillId="0" borderId="0" xfId="0"/>
    <xf numFmtId="0" fontId="1" fillId="0" borderId="0" xfId="0" applyFont="1" applyProtection="1">
      <protection locked="0"/>
    </xf>
    <xf numFmtId="0" fontId="0" fillId="3" borderId="2" xfId="0" applyFill="1" applyBorder="1" applyAlignment="1" applyProtection="1">
      <alignment horizontal="center" vertical="center" wrapText="1"/>
      <protection locked="0"/>
    </xf>
    <xf numFmtId="0" fontId="1" fillId="4" borderId="0" xfId="0" applyFont="1" applyFill="1" applyProtection="1">
      <protection locked="0"/>
    </xf>
    <xf numFmtId="164" fontId="1" fillId="0" borderId="0" xfId="0" applyNumberFormat="1" applyFont="1" applyProtection="1">
      <protection locked="0"/>
    </xf>
    <xf numFmtId="0" fontId="1" fillId="0" borderId="0" xfId="0" applyFont="1" applyAlignment="1" applyProtection="1">
      <alignment horizontal="center"/>
      <protection locked="0"/>
    </xf>
    <xf numFmtId="0" fontId="1" fillId="0" borderId="0" xfId="0" applyFont="1" applyAlignment="1" applyProtection="1">
      <alignment horizontal="left"/>
      <protection locked="0"/>
    </xf>
    <xf numFmtId="0" fontId="1" fillId="0" borderId="0" xfId="0" applyFont="1" applyAlignment="1" applyProtection="1">
      <alignment vertical="top"/>
      <protection locked="0"/>
    </xf>
    <xf numFmtId="0" fontId="1" fillId="4" borderId="0" xfId="0" applyFont="1" applyFill="1" applyAlignment="1">
      <alignment vertical="center"/>
    </xf>
    <xf numFmtId="0" fontId="1" fillId="4" borderId="0" xfId="0" applyFont="1" applyFill="1"/>
    <xf numFmtId="0" fontId="3" fillId="4" borderId="0" xfId="0" applyFont="1" applyFill="1" applyAlignment="1">
      <alignment vertical="center"/>
    </xf>
    <xf numFmtId="0" fontId="3" fillId="4" borderId="0" xfId="0" applyFont="1" applyFill="1"/>
    <xf numFmtId="0" fontId="1" fillId="4" borderId="0" xfId="0" applyFont="1" applyFill="1" applyAlignment="1">
      <alignment wrapText="1"/>
    </xf>
    <xf numFmtId="0" fontId="1" fillId="4" borderId="0" xfId="0" applyFont="1" applyFill="1" applyAlignment="1">
      <alignment horizontal="left" vertical="top" wrapText="1"/>
    </xf>
    <xf numFmtId="3" fontId="3" fillId="4" borderId="0" xfId="0" applyNumberFormat="1" applyFont="1" applyFill="1" applyAlignment="1">
      <alignment vertical="center" wrapText="1"/>
    </xf>
    <xf numFmtId="0" fontId="3" fillId="4" borderId="0" xfId="0" applyFont="1" applyFill="1" applyAlignment="1">
      <alignment horizontal="center" vertical="top" wrapText="1"/>
    </xf>
    <xf numFmtId="0" fontId="3" fillId="4" borderId="0" xfId="0" applyFont="1" applyFill="1" applyAlignment="1">
      <alignment horizontal="left" vertical="top" wrapText="1"/>
    </xf>
    <xf numFmtId="0" fontId="4" fillId="4" borderId="0" xfId="0" applyFont="1" applyFill="1" applyAlignment="1">
      <alignment vertical="center"/>
    </xf>
    <xf numFmtId="0" fontId="3" fillId="4" borderId="0" xfId="0" applyFont="1" applyFill="1" applyAlignment="1">
      <alignment wrapText="1"/>
    </xf>
    <xf numFmtId="0" fontId="3" fillId="4" borderId="0" xfId="0" applyFont="1" applyFill="1" applyAlignment="1">
      <alignment horizontal="center" wrapText="1"/>
    </xf>
    <xf numFmtId="0" fontId="4" fillId="4" borderId="0" xfId="0" applyFont="1" applyFill="1" applyAlignment="1">
      <alignment horizontal="center" vertical="center"/>
    </xf>
    <xf numFmtId="165" fontId="3" fillId="4" borderId="0" xfId="0" applyNumberFormat="1" applyFont="1" applyFill="1" applyAlignment="1">
      <alignment horizontal="left"/>
    </xf>
    <xf numFmtId="0" fontId="1" fillId="4" borderId="0" xfId="0" applyFont="1" applyFill="1" applyAlignment="1">
      <alignment horizontal="center"/>
    </xf>
    <xf numFmtId="0" fontId="3" fillId="4" borderId="0" xfId="0" applyFont="1" applyFill="1" applyAlignment="1">
      <alignment horizontal="left"/>
    </xf>
    <xf numFmtId="0" fontId="1" fillId="4" borderId="0" xfId="0" applyFont="1" applyFill="1" applyAlignment="1">
      <alignment vertical="top" wrapText="1"/>
    </xf>
    <xf numFmtId="0" fontId="6" fillId="4" borderId="0" xfId="0" applyFont="1" applyFill="1"/>
    <xf numFmtId="0" fontId="1" fillId="4" borderId="0" xfId="0" applyFont="1" applyFill="1" applyAlignment="1">
      <alignment horizontal="center" vertical="top" wrapText="1"/>
    </xf>
    <xf numFmtId="0" fontId="1" fillId="4" borderId="0" xfId="0" applyFont="1" applyFill="1" applyAlignment="1">
      <alignment horizontal="left"/>
    </xf>
    <xf numFmtId="0" fontId="1" fillId="4" borderId="0" xfId="0" applyFont="1" applyFill="1" applyAlignment="1">
      <alignment horizontal="left" vertical="top"/>
    </xf>
    <xf numFmtId="0" fontId="1" fillId="4" borderId="1" xfId="0" applyFont="1" applyFill="1" applyBorder="1"/>
    <xf numFmtId="0" fontId="1" fillId="4" borderId="0" xfId="0" applyFont="1" applyFill="1" applyAlignment="1">
      <alignment horizontal="center" vertical="top"/>
    </xf>
    <xf numFmtId="0" fontId="1" fillId="4" borderId="0" xfId="0" applyFont="1" applyFill="1" applyAlignment="1">
      <alignment horizontal="left" vertical="top" wrapText="1"/>
    </xf>
    <xf numFmtId="3" fontId="3" fillId="3" borderId="0" xfId="0" applyNumberFormat="1" applyFont="1" applyFill="1" applyAlignment="1" applyProtection="1">
      <alignment horizontal="center" vertical="center" wrapText="1"/>
      <protection locked="0"/>
    </xf>
    <xf numFmtId="0" fontId="6" fillId="4" borderId="0" xfId="0" applyFont="1" applyFill="1" applyAlignment="1">
      <alignment horizontal="left" vertical="top" wrapText="1"/>
    </xf>
    <xf numFmtId="0" fontId="1" fillId="4" borderId="0" xfId="0" applyFont="1" applyFill="1" applyAlignment="1">
      <alignment horizontal="center" vertical="top" wrapText="1"/>
    </xf>
    <xf numFmtId="0" fontId="5" fillId="4" borderId="0" xfId="0" applyFont="1" applyFill="1" applyAlignment="1">
      <alignment horizontal="center" vertical="center"/>
    </xf>
    <xf numFmtId="0" fontId="1" fillId="4" borderId="0" xfId="0" applyFont="1" applyFill="1" applyAlignment="1">
      <alignment horizontal="center" vertical="center"/>
    </xf>
    <xf numFmtId="0" fontId="7" fillId="0" borderId="0" xfId="0" applyFont="1" applyAlignment="1">
      <alignment horizontal="center" vertical="center"/>
    </xf>
    <xf numFmtId="164" fontId="1" fillId="4" borderId="0" xfId="0" applyNumberFormat="1" applyFont="1" applyFill="1" applyAlignment="1">
      <alignment horizontal="left"/>
    </xf>
    <xf numFmtId="0" fontId="1" fillId="4" borderId="0" xfId="0" applyFont="1" applyFill="1" applyAlignment="1">
      <alignment horizontal="left"/>
    </xf>
    <xf numFmtId="0" fontId="2" fillId="2" borderId="0" xfId="0" applyFont="1" applyFill="1" applyAlignment="1">
      <alignment horizontal="left" vertical="center"/>
    </xf>
    <xf numFmtId="0" fontId="3" fillId="4" borderId="0" xfId="0" applyFont="1" applyFill="1" applyAlignment="1">
      <alignment horizontal="center" wrapText="1"/>
    </xf>
    <xf numFmtId="0" fontId="11" fillId="4" borderId="0" xfId="0" applyFont="1" applyFill="1" applyAlignment="1">
      <alignment horizontal="center" wrapText="1"/>
    </xf>
    <xf numFmtId="165" fontId="3" fillId="4" borderId="0" xfId="0" applyNumberFormat="1" applyFont="1" applyFill="1" applyAlignment="1">
      <alignment horizontal="center"/>
    </xf>
    <xf numFmtId="0" fontId="3" fillId="4" borderId="0" xfId="0" applyFont="1" applyFill="1" applyAlignment="1">
      <alignment horizontal="left" vertical="top" wrapText="1"/>
    </xf>
    <xf numFmtId="0" fontId="3" fillId="4" borderId="0" xfId="0" applyFont="1" applyFill="1" applyAlignment="1">
      <alignment horizontal="left" vertical="center" wrapText="1"/>
    </xf>
    <xf numFmtId="0" fontId="4" fillId="3" borderId="3"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9" fillId="4" borderId="0" xfId="0" applyFont="1" applyFill="1" applyAlignment="1">
      <alignment horizontal="center" vertical="center" wrapText="1"/>
    </xf>
    <xf numFmtId="165" fontId="3" fillId="4" borderId="0" xfId="0" applyNumberFormat="1" applyFont="1" applyFill="1" applyAlignment="1">
      <alignment horizontal="left"/>
    </xf>
    <xf numFmtId="0" fontId="1" fillId="4" borderId="0" xfId="0" applyFont="1" applyFill="1" applyAlignment="1">
      <alignment horizontal="left" vertical="top"/>
    </xf>
    <xf numFmtId="0" fontId="1" fillId="4" borderId="0" xfId="0" applyFont="1" applyFill="1" applyAlignment="1">
      <alignment horizontal="left" wrapText="1"/>
    </xf>
    <xf numFmtId="0" fontId="1" fillId="0" borderId="0" xfId="0" applyFont="1" applyAlignment="1" applyProtection="1">
      <alignment horizontal="left" wrapText="1"/>
      <protection locked="0"/>
    </xf>
    <xf numFmtId="164" fontId="1" fillId="3" borderId="3" xfId="0" applyNumberFormat="1" applyFont="1" applyFill="1" applyBorder="1" applyAlignment="1" applyProtection="1">
      <alignment horizontal="center" wrapText="1"/>
      <protection locked="0"/>
    </xf>
    <xf numFmtId="164" fontId="1" fillId="3" borderId="4" xfId="0" applyNumberFormat="1" applyFont="1" applyFill="1" applyBorder="1" applyAlignment="1" applyProtection="1">
      <alignment horizontal="center" wrapText="1"/>
      <protection locked="0"/>
    </xf>
    <xf numFmtId="164" fontId="1" fillId="3" borderId="5" xfId="0" applyNumberFormat="1" applyFont="1" applyFill="1" applyBorder="1" applyAlignment="1" applyProtection="1">
      <alignment horizontal="center" wrapText="1"/>
      <protection locked="0"/>
    </xf>
    <xf numFmtId="0" fontId="1" fillId="3" borderId="3" xfId="0" applyFont="1" applyFill="1" applyBorder="1" applyAlignment="1" applyProtection="1">
      <alignment horizontal="center"/>
      <protection locked="0"/>
    </xf>
    <xf numFmtId="0" fontId="1" fillId="3" borderId="4" xfId="0" applyFont="1" applyFill="1" applyBorder="1" applyAlignment="1" applyProtection="1">
      <alignment horizontal="center"/>
      <protection locked="0"/>
    </xf>
    <xf numFmtId="0" fontId="1" fillId="3" borderId="5" xfId="0" applyFont="1" applyFill="1" applyBorder="1" applyAlignment="1" applyProtection="1">
      <alignment horizontal="center"/>
      <protection locked="0"/>
    </xf>
    <xf numFmtId="0" fontId="10" fillId="4" borderId="6"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14" fontId="3" fillId="4" borderId="0" xfId="0" applyNumberFormat="1" applyFont="1" applyFill="1" applyAlignment="1">
      <alignment horizontal="center" vertical="top" wrapText="1"/>
    </xf>
    <xf numFmtId="0" fontId="3" fillId="4" borderId="0" xfId="0" applyFont="1" applyFill="1" applyAlignment="1">
      <alignment horizontal="center" vertical="top" wrapText="1"/>
    </xf>
  </cellXfs>
  <cellStyles count="1">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19983</xdr:colOff>
      <xdr:row>59</xdr:row>
      <xdr:rowOff>431622</xdr:rowOff>
    </xdr:from>
    <xdr:to>
      <xdr:col>30</xdr:col>
      <xdr:colOff>118048</xdr:colOff>
      <xdr:row>59</xdr:row>
      <xdr:rowOff>4423464</xdr:rowOff>
    </xdr:to>
    <xdr:pic>
      <xdr:nvPicPr>
        <xdr:cNvPr id="2" name="Immagine 1" descr="Immagine che contiene testo, schermata, Carattere, numero&#10;&#10;Descrizione generata automaticamente">
          <a:extLst>
            <a:ext uri="{FF2B5EF4-FFF2-40B4-BE49-F238E27FC236}">
              <a16:creationId xmlns:a16="http://schemas.microsoft.com/office/drawing/2014/main" id="{E82023CA-8EC6-422D-9758-7C48C05451F6}"/>
            </a:ext>
          </a:extLst>
        </xdr:cNvPr>
        <xdr:cNvPicPr/>
      </xdr:nvPicPr>
      <xdr:blipFill>
        <a:blip xmlns:r="http://schemas.openxmlformats.org/officeDocument/2006/relationships" r:embed="rId1"/>
        <a:stretch>
          <a:fillRect/>
        </a:stretch>
      </xdr:blipFill>
      <xdr:spPr>
        <a:xfrm>
          <a:off x="232464" y="20661257"/>
          <a:ext cx="6260007" cy="3991842"/>
        </a:xfrm>
        <a:prstGeom prst="rect">
          <a:avLst/>
        </a:prstGeom>
      </xdr:spPr>
    </xdr:pic>
    <xdr:clientData/>
  </xdr:twoCellAnchor>
  <xdr:twoCellAnchor editAs="oneCell">
    <xdr:from>
      <xdr:col>0</xdr:col>
      <xdr:colOff>113110</xdr:colOff>
      <xdr:row>0</xdr:row>
      <xdr:rowOff>47625</xdr:rowOff>
    </xdr:from>
    <xdr:to>
      <xdr:col>5</xdr:col>
      <xdr:colOff>60029</xdr:colOff>
      <xdr:row>2</xdr:row>
      <xdr:rowOff>214312</xdr:rowOff>
    </xdr:to>
    <xdr:pic>
      <xdr:nvPicPr>
        <xdr:cNvPr id="4" name="Immagine 3">
          <a:extLst>
            <a:ext uri="{FF2B5EF4-FFF2-40B4-BE49-F238E27FC236}">
              <a16:creationId xmlns:a16="http://schemas.microsoft.com/office/drawing/2014/main" id="{60FF1E24-6EC7-49BD-B8A2-1EFFF526C1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110" y="47625"/>
          <a:ext cx="988716" cy="452437"/>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A138"/>
  <sheetViews>
    <sheetView tabSelected="1" zoomScale="150" zoomScaleNormal="150" workbookViewId="0">
      <selection activeCell="H19" sqref="H19:I19"/>
    </sheetView>
  </sheetViews>
  <sheetFormatPr defaultColWidth="0" defaultRowHeight="10.199999999999999" zeroHeight="1" x14ac:dyDescent="0.2"/>
  <cols>
    <col min="1" max="32" width="3.109375" style="1" customWidth="1"/>
    <col min="33" max="33" width="9.109375" style="1" hidden="1"/>
    <col min="34" max="34" width="12.5546875" style="1" hidden="1"/>
    <col min="35" max="61" width="9.109375" style="1" hidden="1"/>
    <col min="62" max="16381" width="0" style="1" hidden="1"/>
    <col min="16382" max="16384" width="9.109375" style="1" hidden="1"/>
  </cols>
  <sheetData>
    <row r="1" spans="1:1022 1027:2046 2051:3070 3075:4094 4099:5118 5123:6142 6147:7166 7171:8190 8195:9214 9219:10238 10243:11262 11267:12286 12291:13310 13315:14334 14339:15358 15363:16381" x14ac:dyDescent="0.2">
      <c r="A1" s="35"/>
      <c r="B1" s="36"/>
      <c r="C1" s="36"/>
      <c r="D1" s="36"/>
      <c r="E1" s="36"/>
      <c r="F1" s="36"/>
      <c r="G1" s="36"/>
      <c r="H1" s="36"/>
      <c r="I1" s="36"/>
      <c r="J1" s="36"/>
      <c r="K1" s="37" t="s">
        <v>39</v>
      </c>
      <c r="L1" s="37"/>
      <c r="M1" s="37"/>
      <c r="N1" s="37"/>
      <c r="O1" s="37"/>
      <c r="P1" s="37"/>
      <c r="Q1" s="37"/>
      <c r="R1" s="37"/>
      <c r="S1" s="37"/>
      <c r="T1" s="37"/>
      <c r="U1" s="37"/>
      <c r="V1" s="37"/>
      <c r="W1" s="37"/>
      <c r="X1" s="37"/>
      <c r="Y1" s="37"/>
      <c r="Z1" s="37"/>
      <c r="AA1" s="37"/>
      <c r="AB1" s="37"/>
      <c r="AC1" s="37"/>
      <c r="AD1" s="37"/>
      <c r="AE1" s="37"/>
      <c r="AF1" s="37"/>
    </row>
    <row r="2" spans="1:1022 1027:2046 2051:3070 3075:4094 4099:5118 5123:6142 6147:7166 7171:8190 8195:9214 9219:10238 10243:11262 11267:12286 12291:13310 13315:14334 14339:15358 15363:16381" x14ac:dyDescent="0.2">
      <c r="A2" s="36"/>
      <c r="B2" s="36"/>
      <c r="C2" s="36"/>
      <c r="D2" s="36"/>
      <c r="E2" s="36"/>
      <c r="F2" s="36"/>
      <c r="G2" s="36"/>
      <c r="H2" s="36"/>
      <c r="I2" s="36"/>
      <c r="J2" s="36"/>
      <c r="K2" s="37"/>
      <c r="L2" s="37"/>
      <c r="M2" s="37"/>
      <c r="N2" s="37"/>
      <c r="O2" s="37"/>
      <c r="P2" s="37"/>
      <c r="Q2" s="37"/>
      <c r="R2" s="37"/>
      <c r="S2" s="37"/>
      <c r="T2" s="37"/>
      <c r="U2" s="37"/>
      <c r="V2" s="37"/>
      <c r="W2" s="37"/>
      <c r="X2" s="37"/>
      <c r="Y2" s="37"/>
      <c r="Z2" s="37"/>
      <c r="AA2" s="37"/>
      <c r="AB2" s="37"/>
      <c r="AC2" s="37"/>
      <c r="AD2" s="37"/>
      <c r="AE2" s="37"/>
      <c r="AF2" s="37"/>
    </row>
    <row r="3" spans="1:1022 1027:2046 2051:3070 3075:4094 4099:5118 5123:6142 6147:7166 7171:8190 8195:9214 9219:10238 10243:11262 11267:12286 12291:13310 13315:14334 14339:15358 15363:16381" ht="20.25" customHeight="1" x14ac:dyDescent="0.2">
      <c r="A3" s="36"/>
      <c r="B3" s="36"/>
      <c r="C3" s="36"/>
      <c r="D3" s="36"/>
      <c r="E3" s="36"/>
      <c r="F3" s="36"/>
      <c r="G3" s="36"/>
      <c r="H3" s="36"/>
      <c r="I3" s="36"/>
      <c r="J3" s="36"/>
      <c r="K3" s="37"/>
      <c r="L3" s="37"/>
      <c r="M3" s="37"/>
      <c r="N3" s="37"/>
      <c r="O3" s="37"/>
      <c r="P3" s="37"/>
      <c r="Q3" s="37"/>
      <c r="R3" s="37"/>
      <c r="S3" s="37"/>
      <c r="T3" s="37"/>
      <c r="U3" s="37"/>
      <c r="V3" s="37"/>
      <c r="W3" s="37"/>
      <c r="X3" s="37"/>
      <c r="Y3" s="37"/>
      <c r="Z3" s="37"/>
      <c r="AA3" s="37"/>
      <c r="AB3" s="37"/>
      <c r="AC3" s="37"/>
      <c r="AD3" s="37"/>
      <c r="AE3" s="37"/>
      <c r="AF3" s="37"/>
    </row>
    <row r="4" spans="1:1022 1027:2046 2051:3070 3075:4094 4099:5118 5123:6142 6147:7166 7171:8190 8195:9214 9219:10238 10243:11262 11267:12286 12291:13310 13315:14334 14339:15358 15363:16381" x14ac:dyDescent="0.2">
      <c r="A4" s="40" t="s">
        <v>11</v>
      </c>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row>
    <row r="5" spans="1:1022 1027:2046 2051:3070 3075:4094 4099:5118 5123:6142 6147:7166 7171:8190 8195:9214 9219:10238 10243:11262 11267:12286 12291:13310 13315:14334 14339:15358 15363:16381" x14ac:dyDescent="0.2">
      <c r="A5" s="8" t="s">
        <v>0</v>
      </c>
      <c r="B5" s="9"/>
      <c r="C5" s="9"/>
      <c r="D5" s="9"/>
      <c r="E5" s="9"/>
      <c r="F5" s="9"/>
      <c r="G5" s="9"/>
      <c r="H5" s="9"/>
      <c r="I5" s="10" t="s">
        <v>40</v>
      </c>
      <c r="J5" s="9"/>
      <c r="K5" s="9"/>
      <c r="L5" s="9"/>
      <c r="M5" s="9"/>
      <c r="N5" s="9"/>
      <c r="O5" s="9"/>
      <c r="P5" s="9" t="s">
        <v>1</v>
      </c>
      <c r="Q5" s="9"/>
      <c r="R5" s="9"/>
      <c r="S5" s="9"/>
      <c r="T5" s="11" t="s">
        <v>2</v>
      </c>
      <c r="U5" s="9"/>
      <c r="V5" s="9"/>
      <c r="W5" s="9"/>
      <c r="X5" s="9"/>
      <c r="Y5" s="9"/>
      <c r="Z5" s="9"/>
      <c r="AA5" s="9"/>
      <c r="AB5" s="9"/>
      <c r="AC5" s="9"/>
      <c r="AD5" s="9"/>
      <c r="AE5" s="9"/>
      <c r="AF5" s="9"/>
    </row>
    <row r="6" spans="1:1022 1027:2046 2051:3070 3075:4094 4099:5118 5123:6142 6147:7166 7171:8190 8195:9214 9219:10238 10243:11262 11267:12286 12291:13310 13315:14334 14339:15358 15363:16381" x14ac:dyDescent="0.2">
      <c r="A6" s="8" t="s">
        <v>3</v>
      </c>
      <c r="B6" s="9"/>
      <c r="C6" s="9"/>
      <c r="D6" s="10" t="s">
        <v>4</v>
      </c>
      <c r="E6" s="9"/>
      <c r="F6" s="9"/>
      <c r="G6" s="9"/>
      <c r="H6" s="9"/>
      <c r="I6" s="9"/>
      <c r="J6" s="9"/>
      <c r="K6" s="9"/>
      <c r="L6" s="9"/>
      <c r="M6" s="9"/>
      <c r="N6" s="9"/>
      <c r="O6" s="9"/>
      <c r="P6" s="8" t="s">
        <v>5</v>
      </c>
      <c r="Q6" s="9"/>
      <c r="R6" s="9"/>
      <c r="S6" s="9"/>
      <c r="T6" s="9"/>
      <c r="U6" s="9"/>
      <c r="V6" s="10" t="s">
        <v>6</v>
      </c>
      <c r="W6" s="9"/>
      <c r="X6" s="9"/>
      <c r="Y6" s="9"/>
      <c r="Z6" s="9"/>
      <c r="AA6" s="9"/>
      <c r="AB6" s="9"/>
      <c r="AC6" s="9"/>
      <c r="AD6" s="9"/>
      <c r="AE6" s="9"/>
      <c r="AF6" s="9"/>
    </row>
    <row r="7" spans="1:1022 1027:2046 2051:3070 3075:4094 4099:5118 5123:6142 6147:7166 7171:8190 8195:9214 9219:10238 10243:11262 11267:12286 12291:13310 13315:14334 14339:15358 15363:16381" x14ac:dyDescent="0.2">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row>
    <row r="8" spans="1:1022 1027:2046 2051:3070 3075:4094 4099:5118 5123:6142 6147:7166 7171:8190 8195:9214 9219:10238 10243:11262 11267:12286 12291:13310 13315:14334 14339:15358 15363:16381" x14ac:dyDescent="0.2">
      <c r="A8" s="40" t="s">
        <v>65</v>
      </c>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H8" s="4">
        <v>45658</v>
      </c>
      <c r="AI8" s="1" t="s">
        <v>60</v>
      </c>
    </row>
    <row r="9" spans="1:1022 1027:2046 2051:3070 3075:4094 4099:5118 5123:6142 6147:7166 7171:8190 8195:9214 9219:10238 10243:11262 11267:12286 12291:13310 13315:14334 14339:15358 15363:16381" x14ac:dyDescent="0.2">
      <c r="A9" s="8" t="s">
        <v>7</v>
      </c>
      <c r="B9" s="9"/>
      <c r="C9" s="9"/>
      <c r="D9" s="9"/>
      <c r="E9" s="9"/>
      <c r="F9" s="56"/>
      <c r="G9" s="57"/>
      <c r="H9" s="57"/>
      <c r="I9" s="57"/>
      <c r="J9" s="57"/>
      <c r="K9" s="57"/>
      <c r="L9" s="57"/>
      <c r="M9" s="57"/>
      <c r="N9" s="57"/>
      <c r="O9" s="57"/>
      <c r="P9" s="57"/>
      <c r="Q9" s="57"/>
      <c r="R9" s="57"/>
      <c r="S9" s="57"/>
      <c r="T9" s="57"/>
      <c r="U9" s="57"/>
      <c r="V9" s="58"/>
      <c r="W9" s="9"/>
      <c r="X9" s="8" t="s">
        <v>8</v>
      </c>
      <c r="Y9" s="9"/>
      <c r="Z9" s="9"/>
      <c r="AA9" s="56"/>
      <c r="AB9" s="57"/>
      <c r="AC9" s="57"/>
      <c r="AD9" s="57"/>
      <c r="AE9" s="57"/>
      <c r="AF9" s="58"/>
      <c r="AH9" s="4">
        <v>45323</v>
      </c>
      <c r="AI9" s="1" t="s">
        <v>59</v>
      </c>
    </row>
    <row r="10" spans="1:1022 1027:2046 2051:3070 3075:4094 4099:5118 5123:6142 6147:7166 7171:8190 8195:9214 9219:10238 10243:11262 11267:12286 12291:13310 13315:14334 14339:15358 15363:16381" x14ac:dyDescent="0.2">
      <c r="A10" s="8" t="s">
        <v>9</v>
      </c>
      <c r="B10" s="9"/>
      <c r="C10" s="9"/>
      <c r="D10" s="56"/>
      <c r="E10" s="57"/>
      <c r="F10" s="57"/>
      <c r="G10" s="57"/>
      <c r="H10" s="57"/>
      <c r="I10" s="57"/>
      <c r="J10" s="57"/>
      <c r="K10" s="57"/>
      <c r="L10" s="57"/>
      <c r="M10" s="57"/>
      <c r="N10" s="57"/>
      <c r="O10" s="57"/>
      <c r="P10" s="57"/>
      <c r="Q10" s="57"/>
      <c r="R10" s="57"/>
      <c r="S10" s="57"/>
      <c r="T10" s="57"/>
      <c r="U10" s="57"/>
      <c r="V10" s="57"/>
      <c r="W10" s="57"/>
      <c r="X10" s="57"/>
      <c r="Y10" s="57"/>
      <c r="Z10" s="57"/>
      <c r="AA10" s="57"/>
      <c r="AB10" s="57"/>
      <c r="AC10" s="57"/>
      <c r="AD10" s="57"/>
      <c r="AE10" s="57"/>
      <c r="AF10" s="58"/>
      <c r="AH10" s="4">
        <f ca="1">TODAY()</f>
        <v>45301</v>
      </c>
      <c r="AI10" s="1" t="s">
        <v>58</v>
      </c>
    </row>
    <row r="11" spans="1:1022 1027:2046 2051:3070 3075:4094 4099:5118 5123:6142 6147:7166 7171:8190 8195:9214 9219:10238 10243:11262 11267:12286 12291:13310 13315:14334 14339:15358 15363:16381" x14ac:dyDescent="0.2">
      <c r="A11" s="8" t="s">
        <v>10</v>
      </c>
      <c r="B11" s="9"/>
      <c r="C11" s="9"/>
      <c r="D11" s="56"/>
      <c r="E11" s="57"/>
      <c r="F11" s="57"/>
      <c r="G11" s="57"/>
      <c r="H11" s="57"/>
      <c r="I11" s="57"/>
      <c r="J11" s="57"/>
      <c r="K11" s="57"/>
      <c r="L11" s="57"/>
      <c r="M11" s="57"/>
      <c r="N11" s="57"/>
      <c r="O11" s="57"/>
      <c r="P11" s="57"/>
      <c r="Q11" s="57"/>
      <c r="R11" s="57"/>
      <c r="S11" s="57"/>
      <c r="T11" s="58"/>
      <c r="U11" s="9"/>
      <c r="V11" s="9" t="s">
        <v>12</v>
      </c>
      <c r="W11" s="9"/>
      <c r="X11" s="9"/>
      <c r="Y11" s="56"/>
      <c r="Z11" s="58"/>
      <c r="AA11" s="9"/>
      <c r="AB11" s="9" t="s">
        <v>13</v>
      </c>
      <c r="AC11" s="9"/>
      <c r="AD11" s="56"/>
      <c r="AE11" s="57"/>
      <c r="AF11" s="58"/>
      <c r="AH11" s="1" t="s">
        <v>25</v>
      </c>
      <c r="AI11" s="1" t="s">
        <v>26</v>
      </c>
    </row>
    <row r="12" spans="1:1022 1027:2046 2051:3070 3075:4094 4099:5118 5123:6142 6147:7166 7171:8190 8195:9214 9219:10238 10243:11262 11267:12286 12291:13310 13315:14334 14339:15358 15363:16381" x14ac:dyDescent="0.2">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H12" s="5">
        <f>IF(N14="ATTENZIONE data invio modulo non può essere inferiore alla data odierna",100,IF(I14&gt;0,IF(MONTH(AH13)=12,1,MONTH(AH13)),100))</f>
        <v>100</v>
      </c>
      <c r="AI12" s="1">
        <f>13-AH12</f>
        <v>-87</v>
      </c>
    </row>
    <row r="13" spans="1:1022 1027:2046 2051:3070 3075:4094 4099:5118 5123:6142 6147:7166 7171:8190 8195:9214 9219:10238 10243:11262 11267:12286 12291:13310 13315:14334 14339:15358 15363:16381" x14ac:dyDescent="0.2">
      <c r="A13" s="40" t="s">
        <v>14</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H13" s="4">
        <f>I14+7</f>
        <v>7</v>
      </c>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row>
    <row r="14" spans="1:1022 1027:2046 2051:3070 3075:4094 4099:5118 5123:6142 6147:7166 7171:8190 8195:9214 9219:10238 10243:11262 11267:12286 12291:13310 13315:14334 14339:15358 15363:16381" ht="12" customHeight="1" x14ac:dyDescent="0.25">
      <c r="A14" s="9" t="s">
        <v>17</v>
      </c>
      <c r="B14" s="9"/>
      <c r="C14" s="9"/>
      <c r="D14" s="9"/>
      <c r="E14" s="9"/>
      <c r="F14" s="12"/>
      <c r="G14" s="12"/>
      <c r="H14" s="12"/>
      <c r="I14" s="53"/>
      <c r="J14" s="54"/>
      <c r="K14" s="54"/>
      <c r="L14" s="55"/>
      <c r="M14" s="12"/>
      <c r="N14" s="42" t="str">
        <f>IF(I14&gt;0,IF(I14&lt;AH10,"ATTENZIONE data invio modulo non può essere inferiore alla data odierna","  ")," ")</f>
        <v xml:space="preserve"> </v>
      </c>
      <c r="O14" s="42"/>
      <c r="P14" s="42"/>
      <c r="Q14" s="42"/>
      <c r="R14" s="42"/>
      <c r="S14" s="42"/>
      <c r="T14" s="42"/>
      <c r="U14" s="42"/>
      <c r="V14" s="42"/>
      <c r="W14" s="42"/>
      <c r="X14" s="42"/>
      <c r="Y14" s="42"/>
      <c r="Z14" s="42"/>
      <c r="AA14" s="42"/>
      <c r="AB14" s="42"/>
      <c r="AC14" s="42"/>
      <c r="AD14" s="42"/>
      <c r="AE14" s="42"/>
      <c r="AF14" s="4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row>
    <row r="15" spans="1:1022 1027:2046 2051:3070 3075:4094 4099:5118 5123:6142 6147:7166 7171:8190 8195:9214 9219:10238 10243:11262 11267:12286 12291:13310 13315:14334 14339:15358 15363:16381" ht="40.5" customHeight="1" x14ac:dyDescent="0.2">
      <c r="A15" s="50" t="s">
        <v>15</v>
      </c>
      <c r="B15" s="50"/>
      <c r="C15" s="50"/>
      <c r="D15" s="50"/>
      <c r="E15" s="50"/>
      <c r="F15" s="31" t="s">
        <v>73</v>
      </c>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BJ15" s="1" t="s">
        <v>15</v>
      </c>
      <c r="BO15" s="52" t="s">
        <v>16</v>
      </c>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1" t="s">
        <v>15</v>
      </c>
      <c r="CU15" s="52" t="s">
        <v>16</v>
      </c>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1" t="s">
        <v>15</v>
      </c>
      <c r="EA15" s="52" t="s">
        <v>16</v>
      </c>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1" t="s">
        <v>15</v>
      </c>
      <c r="FG15" s="52" t="s">
        <v>16</v>
      </c>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1" t="s">
        <v>15</v>
      </c>
      <c r="GM15" s="52" t="s">
        <v>16</v>
      </c>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1" t="s">
        <v>15</v>
      </c>
      <c r="HS15" s="52" t="s">
        <v>16</v>
      </c>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1" t="s">
        <v>15</v>
      </c>
      <c r="IY15" s="52" t="s">
        <v>16</v>
      </c>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1" t="s">
        <v>15</v>
      </c>
      <c r="KE15" s="52" t="s">
        <v>16</v>
      </c>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1" t="s">
        <v>15</v>
      </c>
      <c r="LK15" s="52" t="s">
        <v>16</v>
      </c>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1" t="s">
        <v>15</v>
      </c>
      <c r="MQ15" s="52" t="s">
        <v>16</v>
      </c>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1" t="s">
        <v>15</v>
      </c>
      <c r="NW15" s="52" t="s">
        <v>16</v>
      </c>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1" t="s">
        <v>15</v>
      </c>
      <c r="PC15" s="52" t="s">
        <v>16</v>
      </c>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1" t="s">
        <v>15</v>
      </c>
      <c r="QI15" s="52" t="s">
        <v>16</v>
      </c>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1" t="s">
        <v>15</v>
      </c>
      <c r="RO15" s="52" t="s">
        <v>16</v>
      </c>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1" t="s">
        <v>15</v>
      </c>
      <c r="SU15" s="52" t="s">
        <v>16</v>
      </c>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1" t="s">
        <v>15</v>
      </c>
      <c r="UA15" s="52" t="s">
        <v>16</v>
      </c>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1" t="s">
        <v>15</v>
      </c>
      <c r="VG15" s="52" t="s">
        <v>16</v>
      </c>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1" t="s">
        <v>15</v>
      </c>
      <c r="WM15" s="52" t="s">
        <v>16</v>
      </c>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1" t="s">
        <v>15</v>
      </c>
      <c r="XS15" s="52" t="s">
        <v>16</v>
      </c>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1" t="s">
        <v>15</v>
      </c>
      <c r="YY15" s="52" t="s">
        <v>16</v>
      </c>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1" t="s">
        <v>15</v>
      </c>
      <c r="AAE15" s="52" t="s">
        <v>16</v>
      </c>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1" t="s">
        <v>15</v>
      </c>
      <c r="ABK15" s="52" t="s">
        <v>16</v>
      </c>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1" t="s">
        <v>15</v>
      </c>
      <c r="ACQ15" s="52" t="s">
        <v>16</v>
      </c>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1" t="s">
        <v>15</v>
      </c>
      <c r="ADW15" s="52" t="s">
        <v>16</v>
      </c>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1" t="s">
        <v>15</v>
      </c>
      <c r="AFC15" s="52" t="s">
        <v>16</v>
      </c>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1" t="s">
        <v>15</v>
      </c>
      <c r="AGI15" s="52" t="s">
        <v>16</v>
      </c>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1" t="s">
        <v>15</v>
      </c>
      <c r="AHO15" s="52" t="s">
        <v>16</v>
      </c>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1" t="s">
        <v>15</v>
      </c>
      <c r="AIU15" s="52" t="s">
        <v>16</v>
      </c>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1" t="s">
        <v>15</v>
      </c>
      <c r="AKA15" s="52" t="s">
        <v>16</v>
      </c>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1" t="s">
        <v>15</v>
      </c>
      <c r="ALG15" s="52" t="s">
        <v>16</v>
      </c>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1" t="s">
        <v>15</v>
      </c>
      <c r="AMM15" s="52" t="s">
        <v>16</v>
      </c>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1" t="s">
        <v>15</v>
      </c>
      <c r="ANS15" s="52" t="s">
        <v>16</v>
      </c>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1" t="s">
        <v>15</v>
      </c>
      <c r="AOY15" s="52" t="s">
        <v>16</v>
      </c>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1" t="s">
        <v>15</v>
      </c>
      <c r="AQE15" s="52" t="s">
        <v>16</v>
      </c>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1" t="s">
        <v>15</v>
      </c>
      <c r="ARK15" s="52" t="s">
        <v>16</v>
      </c>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1" t="s">
        <v>15</v>
      </c>
      <c r="ASQ15" s="52" t="s">
        <v>16</v>
      </c>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1" t="s">
        <v>15</v>
      </c>
      <c r="ATW15" s="52" t="s">
        <v>16</v>
      </c>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1" t="s">
        <v>15</v>
      </c>
      <c r="AVC15" s="52" t="s">
        <v>16</v>
      </c>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1" t="s">
        <v>15</v>
      </c>
      <c r="AWI15" s="52" t="s">
        <v>16</v>
      </c>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1" t="s">
        <v>15</v>
      </c>
      <c r="AXO15" s="52" t="s">
        <v>16</v>
      </c>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1" t="s">
        <v>15</v>
      </c>
      <c r="AYU15" s="52" t="s">
        <v>16</v>
      </c>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1" t="s">
        <v>15</v>
      </c>
      <c r="BAA15" s="52" t="s">
        <v>16</v>
      </c>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1" t="s">
        <v>15</v>
      </c>
      <c r="BBG15" s="52" t="s">
        <v>16</v>
      </c>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1" t="s">
        <v>15</v>
      </c>
      <c r="BCM15" s="52" t="s">
        <v>16</v>
      </c>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1" t="s">
        <v>15</v>
      </c>
      <c r="BDS15" s="52" t="s">
        <v>16</v>
      </c>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1" t="s">
        <v>15</v>
      </c>
      <c r="BEY15" s="52" t="s">
        <v>16</v>
      </c>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1" t="s">
        <v>15</v>
      </c>
      <c r="BGE15" s="52" t="s">
        <v>16</v>
      </c>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1" t="s">
        <v>15</v>
      </c>
      <c r="BHK15" s="52" t="s">
        <v>16</v>
      </c>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1" t="s">
        <v>15</v>
      </c>
      <c r="BIQ15" s="52" t="s">
        <v>16</v>
      </c>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1" t="s">
        <v>15</v>
      </c>
      <c r="BJW15" s="52" t="s">
        <v>16</v>
      </c>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1" t="s">
        <v>15</v>
      </c>
      <c r="BLC15" s="52" t="s">
        <v>16</v>
      </c>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1" t="s">
        <v>15</v>
      </c>
      <c r="BMI15" s="52" t="s">
        <v>16</v>
      </c>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1" t="s">
        <v>15</v>
      </c>
      <c r="BNO15" s="52" t="s">
        <v>16</v>
      </c>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1" t="s">
        <v>15</v>
      </c>
      <c r="BOU15" s="52" t="s">
        <v>16</v>
      </c>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1" t="s">
        <v>15</v>
      </c>
      <c r="BQA15" s="52" t="s">
        <v>16</v>
      </c>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1" t="s">
        <v>15</v>
      </c>
      <c r="BRG15" s="52" t="s">
        <v>16</v>
      </c>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1" t="s">
        <v>15</v>
      </c>
      <c r="BSM15" s="52" t="s">
        <v>16</v>
      </c>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1" t="s">
        <v>15</v>
      </c>
      <c r="BTS15" s="52" t="s">
        <v>16</v>
      </c>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1" t="s">
        <v>15</v>
      </c>
      <c r="BUY15" s="52" t="s">
        <v>16</v>
      </c>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1" t="s">
        <v>15</v>
      </c>
      <c r="BWE15" s="52" t="s">
        <v>16</v>
      </c>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1" t="s">
        <v>15</v>
      </c>
      <c r="BXK15" s="52" t="s">
        <v>16</v>
      </c>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1" t="s">
        <v>15</v>
      </c>
      <c r="BYQ15" s="52" t="s">
        <v>16</v>
      </c>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1" t="s">
        <v>15</v>
      </c>
      <c r="BZW15" s="52" t="s">
        <v>16</v>
      </c>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1" t="s">
        <v>15</v>
      </c>
      <c r="CBC15" s="52" t="s">
        <v>16</v>
      </c>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1" t="s">
        <v>15</v>
      </c>
      <c r="CCI15" s="52" t="s">
        <v>16</v>
      </c>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1" t="s">
        <v>15</v>
      </c>
      <c r="CDO15" s="52" t="s">
        <v>16</v>
      </c>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1" t="s">
        <v>15</v>
      </c>
      <c r="CEU15" s="52" t="s">
        <v>16</v>
      </c>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1" t="s">
        <v>15</v>
      </c>
      <c r="CGA15" s="52" t="s">
        <v>16</v>
      </c>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1" t="s">
        <v>15</v>
      </c>
      <c r="CHG15" s="52" t="s">
        <v>16</v>
      </c>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1" t="s">
        <v>15</v>
      </c>
      <c r="CIM15" s="52" t="s">
        <v>16</v>
      </c>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1" t="s">
        <v>15</v>
      </c>
      <c r="CJS15" s="52" t="s">
        <v>16</v>
      </c>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1" t="s">
        <v>15</v>
      </c>
      <c r="CKY15" s="52" t="s">
        <v>16</v>
      </c>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1" t="s">
        <v>15</v>
      </c>
      <c r="CME15" s="52" t="s">
        <v>16</v>
      </c>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1" t="s">
        <v>15</v>
      </c>
      <c r="CNK15" s="52" t="s">
        <v>16</v>
      </c>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1" t="s">
        <v>15</v>
      </c>
      <c r="COQ15" s="52" t="s">
        <v>16</v>
      </c>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1" t="s">
        <v>15</v>
      </c>
      <c r="CPW15" s="52" t="s">
        <v>16</v>
      </c>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1" t="s">
        <v>15</v>
      </c>
      <c r="CRC15" s="52" t="s">
        <v>16</v>
      </c>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1" t="s">
        <v>15</v>
      </c>
      <c r="CSI15" s="52" t="s">
        <v>16</v>
      </c>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1" t="s">
        <v>15</v>
      </c>
      <c r="CTO15" s="52" t="s">
        <v>16</v>
      </c>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1" t="s">
        <v>15</v>
      </c>
      <c r="CUU15" s="52" t="s">
        <v>16</v>
      </c>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1" t="s">
        <v>15</v>
      </c>
      <c r="CWA15" s="52" t="s">
        <v>16</v>
      </c>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1" t="s">
        <v>15</v>
      </c>
      <c r="CXG15" s="52" t="s">
        <v>16</v>
      </c>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1" t="s">
        <v>15</v>
      </c>
      <c r="CYM15" s="52" t="s">
        <v>16</v>
      </c>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1" t="s">
        <v>15</v>
      </c>
      <c r="CZS15" s="52" t="s">
        <v>16</v>
      </c>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1" t="s">
        <v>15</v>
      </c>
      <c r="DAY15" s="52" t="s">
        <v>16</v>
      </c>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1" t="s">
        <v>15</v>
      </c>
      <c r="DCE15" s="52" t="s">
        <v>16</v>
      </c>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1" t="s">
        <v>15</v>
      </c>
      <c r="DDK15" s="52" t="s">
        <v>16</v>
      </c>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1" t="s">
        <v>15</v>
      </c>
      <c r="DEQ15" s="52" t="s">
        <v>16</v>
      </c>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1" t="s">
        <v>15</v>
      </c>
      <c r="DFW15" s="52" t="s">
        <v>16</v>
      </c>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1" t="s">
        <v>15</v>
      </c>
      <c r="DHC15" s="52" t="s">
        <v>16</v>
      </c>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1" t="s">
        <v>15</v>
      </c>
      <c r="DII15" s="52" t="s">
        <v>16</v>
      </c>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1" t="s">
        <v>15</v>
      </c>
      <c r="DJO15" s="52" t="s">
        <v>16</v>
      </c>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1" t="s">
        <v>15</v>
      </c>
      <c r="DKU15" s="52" t="s">
        <v>16</v>
      </c>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1" t="s">
        <v>15</v>
      </c>
      <c r="DMA15" s="52" t="s">
        <v>16</v>
      </c>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1" t="s">
        <v>15</v>
      </c>
      <c r="DNG15" s="52" t="s">
        <v>16</v>
      </c>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1" t="s">
        <v>15</v>
      </c>
      <c r="DOM15" s="52" t="s">
        <v>16</v>
      </c>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1" t="s">
        <v>15</v>
      </c>
      <c r="DPS15" s="52" t="s">
        <v>16</v>
      </c>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1" t="s">
        <v>15</v>
      </c>
      <c r="DQY15" s="52" t="s">
        <v>16</v>
      </c>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1" t="s">
        <v>15</v>
      </c>
      <c r="DSE15" s="52" t="s">
        <v>16</v>
      </c>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1" t="s">
        <v>15</v>
      </c>
      <c r="DTK15" s="52" t="s">
        <v>16</v>
      </c>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1" t="s">
        <v>15</v>
      </c>
      <c r="DUQ15" s="52" t="s">
        <v>16</v>
      </c>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1" t="s">
        <v>15</v>
      </c>
      <c r="DVW15" s="52" t="s">
        <v>16</v>
      </c>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1" t="s">
        <v>15</v>
      </c>
      <c r="DXC15" s="52" t="s">
        <v>16</v>
      </c>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1" t="s">
        <v>15</v>
      </c>
      <c r="DYI15" s="52" t="s">
        <v>16</v>
      </c>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1" t="s">
        <v>15</v>
      </c>
      <c r="DZO15" s="52" t="s">
        <v>16</v>
      </c>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1" t="s">
        <v>15</v>
      </c>
      <c r="EAU15" s="52" t="s">
        <v>16</v>
      </c>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1" t="s">
        <v>15</v>
      </c>
      <c r="ECA15" s="52" t="s">
        <v>16</v>
      </c>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1" t="s">
        <v>15</v>
      </c>
      <c r="EDG15" s="52" t="s">
        <v>16</v>
      </c>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1" t="s">
        <v>15</v>
      </c>
      <c r="EEM15" s="52" t="s">
        <v>16</v>
      </c>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1" t="s">
        <v>15</v>
      </c>
      <c r="EFS15" s="52" t="s">
        <v>16</v>
      </c>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1" t="s">
        <v>15</v>
      </c>
      <c r="EGY15" s="52" t="s">
        <v>16</v>
      </c>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1" t="s">
        <v>15</v>
      </c>
      <c r="EIE15" s="52" t="s">
        <v>16</v>
      </c>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1" t="s">
        <v>15</v>
      </c>
      <c r="EJK15" s="52" t="s">
        <v>16</v>
      </c>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1" t="s">
        <v>15</v>
      </c>
      <c r="EKQ15" s="52" t="s">
        <v>16</v>
      </c>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1" t="s">
        <v>15</v>
      </c>
      <c r="ELW15" s="52" t="s">
        <v>16</v>
      </c>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1" t="s">
        <v>15</v>
      </c>
      <c r="ENC15" s="52" t="s">
        <v>16</v>
      </c>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1" t="s">
        <v>15</v>
      </c>
      <c r="EOI15" s="52" t="s">
        <v>16</v>
      </c>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1" t="s">
        <v>15</v>
      </c>
      <c r="EPO15" s="52" t="s">
        <v>16</v>
      </c>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1" t="s">
        <v>15</v>
      </c>
      <c r="EQU15" s="52" t="s">
        <v>16</v>
      </c>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1" t="s">
        <v>15</v>
      </c>
      <c r="ESA15" s="52" t="s">
        <v>16</v>
      </c>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1" t="s">
        <v>15</v>
      </c>
      <c r="ETG15" s="52" t="s">
        <v>16</v>
      </c>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1" t="s">
        <v>15</v>
      </c>
      <c r="EUM15" s="52" t="s">
        <v>16</v>
      </c>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1" t="s">
        <v>15</v>
      </c>
      <c r="EVS15" s="52" t="s">
        <v>16</v>
      </c>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1" t="s">
        <v>15</v>
      </c>
      <c r="EWY15" s="52" t="s">
        <v>16</v>
      </c>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1" t="s">
        <v>15</v>
      </c>
      <c r="EYE15" s="52" t="s">
        <v>16</v>
      </c>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1" t="s">
        <v>15</v>
      </c>
      <c r="EZK15" s="52" t="s">
        <v>16</v>
      </c>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1" t="s">
        <v>15</v>
      </c>
      <c r="FAQ15" s="52" t="s">
        <v>16</v>
      </c>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1" t="s">
        <v>15</v>
      </c>
      <c r="FBW15" s="52" t="s">
        <v>16</v>
      </c>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1" t="s">
        <v>15</v>
      </c>
      <c r="FDC15" s="52" t="s">
        <v>16</v>
      </c>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1" t="s">
        <v>15</v>
      </c>
      <c r="FEI15" s="52" t="s">
        <v>16</v>
      </c>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1" t="s">
        <v>15</v>
      </c>
      <c r="FFO15" s="52" t="s">
        <v>16</v>
      </c>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1" t="s">
        <v>15</v>
      </c>
      <c r="FGU15" s="52" t="s">
        <v>16</v>
      </c>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1" t="s">
        <v>15</v>
      </c>
      <c r="FIA15" s="52" t="s">
        <v>16</v>
      </c>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1" t="s">
        <v>15</v>
      </c>
      <c r="FJG15" s="52" t="s">
        <v>16</v>
      </c>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1" t="s">
        <v>15</v>
      </c>
      <c r="FKM15" s="52" t="s">
        <v>16</v>
      </c>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1" t="s">
        <v>15</v>
      </c>
      <c r="FLS15" s="52" t="s">
        <v>16</v>
      </c>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1" t="s">
        <v>15</v>
      </c>
      <c r="FMY15" s="52" t="s">
        <v>16</v>
      </c>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1" t="s">
        <v>15</v>
      </c>
      <c r="FOE15" s="52" t="s">
        <v>16</v>
      </c>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1" t="s">
        <v>15</v>
      </c>
      <c r="FPK15" s="52" t="s">
        <v>16</v>
      </c>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1" t="s">
        <v>15</v>
      </c>
      <c r="FQQ15" s="52" t="s">
        <v>16</v>
      </c>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1" t="s">
        <v>15</v>
      </c>
      <c r="FRW15" s="52" t="s">
        <v>16</v>
      </c>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1" t="s">
        <v>15</v>
      </c>
      <c r="FTC15" s="52" t="s">
        <v>16</v>
      </c>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1" t="s">
        <v>15</v>
      </c>
      <c r="FUI15" s="52" t="s">
        <v>16</v>
      </c>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1" t="s">
        <v>15</v>
      </c>
      <c r="FVO15" s="52" t="s">
        <v>16</v>
      </c>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1" t="s">
        <v>15</v>
      </c>
      <c r="FWU15" s="52" t="s">
        <v>16</v>
      </c>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1" t="s">
        <v>15</v>
      </c>
      <c r="FYA15" s="52" t="s">
        <v>16</v>
      </c>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1" t="s">
        <v>15</v>
      </c>
      <c r="FZG15" s="52" t="s">
        <v>16</v>
      </c>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1" t="s">
        <v>15</v>
      </c>
      <c r="GAM15" s="52" t="s">
        <v>16</v>
      </c>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1" t="s">
        <v>15</v>
      </c>
      <c r="GBS15" s="52" t="s">
        <v>16</v>
      </c>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1" t="s">
        <v>15</v>
      </c>
      <c r="GCY15" s="52" t="s">
        <v>16</v>
      </c>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1" t="s">
        <v>15</v>
      </c>
      <c r="GEE15" s="52" t="s">
        <v>16</v>
      </c>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1" t="s">
        <v>15</v>
      </c>
      <c r="GFK15" s="52" t="s">
        <v>16</v>
      </c>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1" t="s">
        <v>15</v>
      </c>
      <c r="GGQ15" s="52" t="s">
        <v>16</v>
      </c>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1" t="s">
        <v>15</v>
      </c>
      <c r="GHW15" s="52" t="s">
        <v>16</v>
      </c>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1" t="s">
        <v>15</v>
      </c>
      <c r="GJC15" s="52" t="s">
        <v>16</v>
      </c>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1" t="s">
        <v>15</v>
      </c>
      <c r="GKI15" s="52" t="s">
        <v>16</v>
      </c>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1" t="s">
        <v>15</v>
      </c>
      <c r="GLO15" s="52" t="s">
        <v>16</v>
      </c>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1" t="s">
        <v>15</v>
      </c>
      <c r="GMU15" s="52" t="s">
        <v>16</v>
      </c>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1" t="s">
        <v>15</v>
      </c>
      <c r="GOA15" s="52" t="s">
        <v>16</v>
      </c>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1" t="s">
        <v>15</v>
      </c>
      <c r="GPG15" s="52" t="s">
        <v>16</v>
      </c>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1" t="s">
        <v>15</v>
      </c>
      <c r="GQM15" s="52" t="s">
        <v>16</v>
      </c>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1" t="s">
        <v>15</v>
      </c>
      <c r="GRS15" s="52" t="s">
        <v>16</v>
      </c>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1" t="s">
        <v>15</v>
      </c>
      <c r="GSY15" s="52" t="s">
        <v>16</v>
      </c>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1" t="s">
        <v>15</v>
      </c>
      <c r="GUE15" s="52" t="s">
        <v>16</v>
      </c>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1" t="s">
        <v>15</v>
      </c>
      <c r="GVK15" s="52" t="s">
        <v>16</v>
      </c>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1" t="s">
        <v>15</v>
      </c>
      <c r="GWQ15" s="52" t="s">
        <v>16</v>
      </c>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1" t="s">
        <v>15</v>
      </c>
      <c r="GXW15" s="52" t="s">
        <v>16</v>
      </c>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1" t="s">
        <v>15</v>
      </c>
      <c r="GZC15" s="52" t="s">
        <v>16</v>
      </c>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1" t="s">
        <v>15</v>
      </c>
      <c r="HAI15" s="52" t="s">
        <v>16</v>
      </c>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1" t="s">
        <v>15</v>
      </c>
      <c r="HBO15" s="52" t="s">
        <v>16</v>
      </c>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1" t="s">
        <v>15</v>
      </c>
      <c r="HCU15" s="52" t="s">
        <v>16</v>
      </c>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1" t="s">
        <v>15</v>
      </c>
      <c r="HEA15" s="52" t="s">
        <v>16</v>
      </c>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1" t="s">
        <v>15</v>
      </c>
      <c r="HFG15" s="52" t="s">
        <v>16</v>
      </c>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1" t="s">
        <v>15</v>
      </c>
      <c r="HGM15" s="52" t="s">
        <v>16</v>
      </c>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1" t="s">
        <v>15</v>
      </c>
      <c r="HHS15" s="52" t="s">
        <v>16</v>
      </c>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1" t="s">
        <v>15</v>
      </c>
      <c r="HIY15" s="52" t="s">
        <v>16</v>
      </c>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1" t="s">
        <v>15</v>
      </c>
      <c r="HKE15" s="52" t="s">
        <v>16</v>
      </c>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1" t="s">
        <v>15</v>
      </c>
      <c r="HLK15" s="52" t="s">
        <v>16</v>
      </c>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1" t="s">
        <v>15</v>
      </c>
      <c r="HMQ15" s="52" t="s">
        <v>16</v>
      </c>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1" t="s">
        <v>15</v>
      </c>
      <c r="HNW15" s="52" t="s">
        <v>16</v>
      </c>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1" t="s">
        <v>15</v>
      </c>
      <c r="HPC15" s="52" t="s">
        <v>16</v>
      </c>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1" t="s">
        <v>15</v>
      </c>
      <c r="HQI15" s="52" t="s">
        <v>16</v>
      </c>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1" t="s">
        <v>15</v>
      </c>
      <c r="HRO15" s="52" t="s">
        <v>16</v>
      </c>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1" t="s">
        <v>15</v>
      </c>
      <c r="HSU15" s="52" t="s">
        <v>16</v>
      </c>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1" t="s">
        <v>15</v>
      </c>
      <c r="HUA15" s="52" t="s">
        <v>16</v>
      </c>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1" t="s">
        <v>15</v>
      </c>
      <c r="HVG15" s="52" t="s">
        <v>16</v>
      </c>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1" t="s">
        <v>15</v>
      </c>
      <c r="HWM15" s="52" t="s">
        <v>16</v>
      </c>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1" t="s">
        <v>15</v>
      </c>
      <c r="HXS15" s="52" t="s">
        <v>16</v>
      </c>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1" t="s">
        <v>15</v>
      </c>
      <c r="HYY15" s="52" t="s">
        <v>16</v>
      </c>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1" t="s">
        <v>15</v>
      </c>
      <c r="IAE15" s="52" t="s">
        <v>16</v>
      </c>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1" t="s">
        <v>15</v>
      </c>
      <c r="IBK15" s="52" t="s">
        <v>16</v>
      </c>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1" t="s">
        <v>15</v>
      </c>
      <c r="ICQ15" s="52" t="s">
        <v>16</v>
      </c>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1" t="s">
        <v>15</v>
      </c>
      <c r="IDW15" s="52" t="s">
        <v>16</v>
      </c>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1" t="s">
        <v>15</v>
      </c>
      <c r="IFC15" s="52" t="s">
        <v>16</v>
      </c>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1" t="s">
        <v>15</v>
      </c>
      <c r="IGI15" s="52" t="s">
        <v>16</v>
      </c>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1" t="s">
        <v>15</v>
      </c>
      <c r="IHO15" s="52" t="s">
        <v>16</v>
      </c>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1" t="s">
        <v>15</v>
      </c>
      <c r="IIU15" s="52" t="s">
        <v>16</v>
      </c>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1" t="s">
        <v>15</v>
      </c>
      <c r="IKA15" s="52" t="s">
        <v>16</v>
      </c>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1" t="s">
        <v>15</v>
      </c>
      <c r="ILG15" s="52" t="s">
        <v>16</v>
      </c>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1" t="s">
        <v>15</v>
      </c>
      <c r="IMM15" s="52" t="s">
        <v>16</v>
      </c>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1" t="s">
        <v>15</v>
      </c>
      <c r="INS15" s="52" t="s">
        <v>16</v>
      </c>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1" t="s">
        <v>15</v>
      </c>
      <c r="IOY15" s="52" t="s">
        <v>16</v>
      </c>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1" t="s">
        <v>15</v>
      </c>
      <c r="IQE15" s="52" t="s">
        <v>16</v>
      </c>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1" t="s">
        <v>15</v>
      </c>
      <c r="IRK15" s="52" t="s">
        <v>16</v>
      </c>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1" t="s">
        <v>15</v>
      </c>
      <c r="ISQ15" s="52" t="s">
        <v>16</v>
      </c>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1" t="s">
        <v>15</v>
      </c>
      <c r="ITW15" s="52" t="s">
        <v>16</v>
      </c>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1" t="s">
        <v>15</v>
      </c>
      <c r="IVC15" s="52" t="s">
        <v>16</v>
      </c>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1" t="s">
        <v>15</v>
      </c>
      <c r="IWI15" s="52" t="s">
        <v>16</v>
      </c>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1" t="s">
        <v>15</v>
      </c>
      <c r="IXO15" s="52" t="s">
        <v>16</v>
      </c>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1" t="s">
        <v>15</v>
      </c>
      <c r="IYU15" s="52" t="s">
        <v>16</v>
      </c>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1" t="s">
        <v>15</v>
      </c>
      <c r="JAA15" s="52" t="s">
        <v>16</v>
      </c>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1" t="s">
        <v>15</v>
      </c>
      <c r="JBG15" s="52" t="s">
        <v>16</v>
      </c>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1" t="s">
        <v>15</v>
      </c>
      <c r="JCM15" s="52" t="s">
        <v>16</v>
      </c>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1" t="s">
        <v>15</v>
      </c>
      <c r="JDS15" s="52" t="s">
        <v>16</v>
      </c>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1" t="s">
        <v>15</v>
      </c>
      <c r="JEY15" s="52" t="s">
        <v>16</v>
      </c>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1" t="s">
        <v>15</v>
      </c>
      <c r="JGE15" s="52" t="s">
        <v>16</v>
      </c>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1" t="s">
        <v>15</v>
      </c>
      <c r="JHK15" s="52" t="s">
        <v>16</v>
      </c>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1" t="s">
        <v>15</v>
      </c>
      <c r="JIQ15" s="52" t="s">
        <v>16</v>
      </c>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1" t="s">
        <v>15</v>
      </c>
      <c r="JJW15" s="52" t="s">
        <v>16</v>
      </c>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1" t="s">
        <v>15</v>
      </c>
      <c r="JLC15" s="52" t="s">
        <v>16</v>
      </c>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1" t="s">
        <v>15</v>
      </c>
      <c r="JMI15" s="52" t="s">
        <v>16</v>
      </c>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1" t="s">
        <v>15</v>
      </c>
      <c r="JNO15" s="52" t="s">
        <v>16</v>
      </c>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1" t="s">
        <v>15</v>
      </c>
      <c r="JOU15" s="52" t="s">
        <v>16</v>
      </c>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1" t="s">
        <v>15</v>
      </c>
      <c r="JQA15" s="52" t="s">
        <v>16</v>
      </c>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1" t="s">
        <v>15</v>
      </c>
      <c r="JRG15" s="52" t="s">
        <v>16</v>
      </c>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1" t="s">
        <v>15</v>
      </c>
      <c r="JSM15" s="52" t="s">
        <v>16</v>
      </c>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1" t="s">
        <v>15</v>
      </c>
      <c r="JTS15" s="52" t="s">
        <v>16</v>
      </c>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1" t="s">
        <v>15</v>
      </c>
      <c r="JUY15" s="52" t="s">
        <v>16</v>
      </c>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1" t="s">
        <v>15</v>
      </c>
      <c r="JWE15" s="52" t="s">
        <v>16</v>
      </c>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1" t="s">
        <v>15</v>
      </c>
      <c r="JXK15" s="52" t="s">
        <v>16</v>
      </c>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1" t="s">
        <v>15</v>
      </c>
      <c r="JYQ15" s="52" t="s">
        <v>16</v>
      </c>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1" t="s">
        <v>15</v>
      </c>
      <c r="JZW15" s="52" t="s">
        <v>16</v>
      </c>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1" t="s">
        <v>15</v>
      </c>
      <c r="KBC15" s="52" t="s">
        <v>16</v>
      </c>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1" t="s">
        <v>15</v>
      </c>
      <c r="KCI15" s="52" t="s">
        <v>16</v>
      </c>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1" t="s">
        <v>15</v>
      </c>
      <c r="KDO15" s="52" t="s">
        <v>16</v>
      </c>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1" t="s">
        <v>15</v>
      </c>
      <c r="KEU15" s="52" t="s">
        <v>16</v>
      </c>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1" t="s">
        <v>15</v>
      </c>
      <c r="KGA15" s="52" t="s">
        <v>16</v>
      </c>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1" t="s">
        <v>15</v>
      </c>
      <c r="KHG15" s="52" t="s">
        <v>16</v>
      </c>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1" t="s">
        <v>15</v>
      </c>
      <c r="KIM15" s="52" t="s">
        <v>16</v>
      </c>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1" t="s">
        <v>15</v>
      </c>
      <c r="KJS15" s="52" t="s">
        <v>16</v>
      </c>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1" t="s">
        <v>15</v>
      </c>
      <c r="KKY15" s="52" t="s">
        <v>16</v>
      </c>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1" t="s">
        <v>15</v>
      </c>
      <c r="KME15" s="52" t="s">
        <v>16</v>
      </c>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1" t="s">
        <v>15</v>
      </c>
      <c r="KNK15" s="52" t="s">
        <v>16</v>
      </c>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1" t="s">
        <v>15</v>
      </c>
      <c r="KOQ15" s="52" t="s">
        <v>16</v>
      </c>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1" t="s">
        <v>15</v>
      </c>
      <c r="KPW15" s="52" t="s">
        <v>16</v>
      </c>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1" t="s">
        <v>15</v>
      </c>
      <c r="KRC15" s="52" t="s">
        <v>16</v>
      </c>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1" t="s">
        <v>15</v>
      </c>
      <c r="KSI15" s="52" t="s">
        <v>16</v>
      </c>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1" t="s">
        <v>15</v>
      </c>
      <c r="KTO15" s="52" t="s">
        <v>16</v>
      </c>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1" t="s">
        <v>15</v>
      </c>
      <c r="KUU15" s="52" t="s">
        <v>16</v>
      </c>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1" t="s">
        <v>15</v>
      </c>
      <c r="KWA15" s="52" t="s">
        <v>16</v>
      </c>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1" t="s">
        <v>15</v>
      </c>
      <c r="KXG15" s="52" t="s">
        <v>16</v>
      </c>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1" t="s">
        <v>15</v>
      </c>
      <c r="KYM15" s="52" t="s">
        <v>16</v>
      </c>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1" t="s">
        <v>15</v>
      </c>
      <c r="KZS15" s="52" t="s">
        <v>16</v>
      </c>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1" t="s">
        <v>15</v>
      </c>
      <c r="LAY15" s="52" t="s">
        <v>16</v>
      </c>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1" t="s">
        <v>15</v>
      </c>
      <c r="LCE15" s="52" t="s">
        <v>16</v>
      </c>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1" t="s">
        <v>15</v>
      </c>
      <c r="LDK15" s="52" t="s">
        <v>16</v>
      </c>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1" t="s">
        <v>15</v>
      </c>
      <c r="LEQ15" s="52" t="s">
        <v>16</v>
      </c>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1" t="s">
        <v>15</v>
      </c>
      <c r="LFW15" s="52" t="s">
        <v>16</v>
      </c>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1" t="s">
        <v>15</v>
      </c>
      <c r="LHC15" s="52" t="s">
        <v>16</v>
      </c>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1" t="s">
        <v>15</v>
      </c>
      <c r="LII15" s="52" t="s">
        <v>16</v>
      </c>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1" t="s">
        <v>15</v>
      </c>
      <c r="LJO15" s="52" t="s">
        <v>16</v>
      </c>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1" t="s">
        <v>15</v>
      </c>
      <c r="LKU15" s="52" t="s">
        <v>16</v>
      </c>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1" t="s">
        <v>15</v>
      </c>
      <c r="LMA15" s="52" t="s">
        <v>16</v>
      </c>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1" t="s">
        <v>15</v>
      </c>
      <c r="LNG15" s="52" t="s">
        <v>16</v>
      </c>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1" t="s">
        <v>15</v>
      </c>
      <c r="LOM15" s="52" t="s">
        <v>16</v>
      </c>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1" t="s">
        <v>15</v>
      </c>
      <c r="LPS15" s="52" t="s">
        <v>16</v>
      </c>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1" t="s">
        <v>15</v>
      </c>
      <c r="LQY15" s="52" t="s">
        <v>16</v>
      </c>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1" t="s">
        <v>15</v>
      </c>
      <c r="LSE15" s="52" t="s">
        <v>16</v>
      </c>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1" t="s">
        <v>15</v>
      </c>
      <c r="LTK15" s="52" t="s">
        <v>16</v>
      </c>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1" t="s">
        <v>15</v>
      </c>
      <c r="LUQ15" s="52" t="s">
        <v>16</v>
      </c>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1" t="s">
        <v>15</v>
      </c>
      <c r="LVW15" s="52" t="s">
        <v>16</v>
      </c>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1" t="s">
        <v>15</v>
      </c>
      <c r="LXC15" s="52" t="s">
        <v>16</v>
      </c>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1" t="s">
        <v>15</v>
      </c>
      <c r="LYI15" s="52" t="s">
        <v>16</v>
      </c>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1" t="s">
        <v>15</v>
      </c>
      <c r="LZO15" s="52" t="s">
        <v>16</v>
      </c>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1" t="s">
        <v>15</v>
      </c>
      <c r="MAU15" s="52" t="s">
        <v>16</v>
      </c>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1" t="s">
        <v>15</v>
      </c>
      <c r="MCA15" s="52" t="s">
        <v>16</v>
      </c>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1" t="s">
        <v>15</v>
      </c>
      <c r="MDG15" s="52" t="s">
        <v>16</v>
      </c>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1" t="s">
        <v>15</v>
      </c>
      <c r="MEM15" s="52" t="s">
        <v>16</v>
      </c>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1" t="s">
        <v>15</v>
      </c>
      <c r="MFS15" s="52" t="s">
        <v>16</v>
      </c>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1" t="s">
        <v>15</v>
      </c>
      <c r="MGY15" s="52" t="s">
        <v>16</v>
      </c>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1" t="s">
        <v>15</v>
      </c>
      <c r="MIE15" s="52" t="s">
        <v>16</v>
      </c>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1" t="s">
        <v>15</v>
      </c>
      <c r="MJK15" s="52" t="s">
        <v>16</v>
      </c>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1" t="s">
        <v>15</v>
      </c>
      <c r="MKQ15" s="52" t="s">
        <v>16</v>
      </c>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1" t="s">
        <v>15</v>
      </c>
      <c r="MLW15" s="52" t="s">
        <v>16</v>
      </c>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1" t="s">
        <v>15</v>
      </c>
      <c r="MNC15" s="52" t="s">
        <v>16</v>
      </c>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1" t="s">
        <v>15</v>
      </c>
      <c r="MOI15" s="52" t="s">
        <v>16</v>
      </c>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1" t="s">
        <v>15</v>
      </c>
      <c r="MPO15" s="52" t="s">
        <v>16</v>
      </c>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1" t="s">
        <v>15</v>
      </c>
      <c r="MQU15" s="52" t="s">
        <v>16</v>
      </c>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1" t="s">
        <v>15</v>
      </c>
      <c r="MSA15" s="52" t="s">
        <v>16</v>
      </c>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1" t="s">
        <v>15</v>
      </c>
      <c r="MTG15" s="52" t="s">
        <v>16</v>
      </c>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1" t="s">
        <v>15</v>
      </c>
      <c r="MUM15" s="52" t="s">
        <v>16</v>
      </c>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1" t="s">
        <v>15</v>
      </c>
      <c r="MVS15" s="52" t="s">
        <v>16</v>
      </c>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1" t="s">
        <v>15</v>
      </c>
      <c r="MWY15" s="52" t="s">
        <v>16</v>
      </c>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1" t="s">
        <v>15</v>
      </c>
      <c r="MYE15" s="52" t="s">
        <v>16</v>
      </c>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1" t="s">
        <v>15</v>
      </c>
      <c r="MZK15" s="52" t="s">
        <v>16</v>
      </c>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1" t="s">
        <v>15</v>
      </c>
      <c r="NAQ15" s="52" t="s">
        <v>16</v>
      </c>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1" t="s">
        <v>15</v>
      </c>
      <c r="NBW15" s="52" t="s">
        <v>16</v>
      </c>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1" t="s">
        <v>15</v>
      </c>
      <c r="NDC15" s="52" t="s">
        <v>16</v>
      </c>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1" t="s">
        <v>15</v>
      </c>
      <c r="NEI15" s="52" t="s">
        <v>16</v>
      </c>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1" t="s">
        <v>15</v>
      </c>
      <c r="NFO15" s="52" t="s">
        <v>16</v>
      </c>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1" t="s">
        <v>15</v>
      </c>
      <c r="NGU15" s="52" t="s">
        <v>16</v>
      </c>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1" t="s">
        <v>15</v>
      </c>
      <c r="NIA15" s="52" t="s">
        <v>16</v>
      </c>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1" t="s">
        <v>15</v>
      </c>
      <c r="NJG15" s="52" t="s">
        <v>16</v>
      </c>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1" t="s">
        <v>15</v>
      </c>
      <c r="NKM15" s="52" t="s">
        <v>16</v>
      </c>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1" t="s">
        <v>15</v>
      </c>
      <c r="NLS15" s="52" t="s">
        <v>16</v>
      </c>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1" t="s">
        <v>15</v>
      </c>
      <c r="NMY15" s="52" t="s">
        <v>16</v>
      </c>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1" t="s">
        <v>15</v>
      </c>
      <c r="NOE15" s="52" t="s">
        <v>16</v>
      </c>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1" t="s">
        <v>15</v>
      </c>
      <c r="NPK15" s="52" t="s">
        <v>16</v>
      </c>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1" t="s">
        <v>15</v>
      </c>
      <c r="NQQ15" s="52" t="s">
        <v>16</v>
      </c>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1" t="s">
        <v>15</v>
      </c>
      <c r="NRW15" s="52" t="s">
        <v>16</v>
      </c>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1" t="s">
        <v>15</v>
      </c>
      <c r="NTC15" s="52" t="s">
        <v>16</v>
      </c>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1" t="s">
        <v>15</v>
      </c>
      <c r="NUI15" s="52" t="s">
        <v>16</v>
      </c>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1" t="s">
        <v>15</v>
      </c>
      <c r="NVO15" s="52" t="s">
        <v>16</v>
      </c>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1" t="s">
        <v>15</v>
      </c>
      <c r="NWU15" s="52" t="s">
        <v>16</v>
      </c>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1" t="s">
        <v>15</v>
      </c>
      <c r="NYA15" s="52" t="s">
        <v>16</v>
      </c>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1" t="s">
        <v>15</v>
      </c>
      <c r="NZG15" s="52" t="s">
        <v>16</v>
      </c>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1" t="s">
        <v>15</v>
      </c>
      <c r="OAM15" s="52" t="s">
        <v>16</v>
      </c>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1" t="s">
        <v>15</v>
      </c>
      <c r="OBS15" s="52" t="s">
        <v>16</v>
      </c>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1" t="s">
        <v>15</v>
      </c>
      <c r="OCY15" s="52" t="s">
        <v>16</v>
      </c>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1" t="s">
        <v>15</v>
      </c>
      <c r="OEE15" s="52" t="s">
        <v>16</v>
      </c>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1" t="s">
        <v>15</v>
      </c>
      <c r="OFK15" s="52" t="s">
        <v>16</v>
      </c>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1" t="s">
        <v>15</v>
      </c>
      <c r="OGQ15" s="52" t="s">
        <v>16</v>
      </c>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1" t="s">
        <v>15</v>
      </c>
      <c r="OHW15" s="52" t="s">
        <v>16</v>
      </c>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1" t="s">
        <v>15</v>
      </c>
      <c r="OJC15" s="52" t="s">
        <v>16</v>
      </c>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1" t="s">
        <v>15</v>
      </c>
      <c r="OKI15" s="52" t="s">
        <v>16</v>
      </c>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1" t="s">
        <v>15</v>
      </c>
      <c r="OLO15" s="52" t="s">
        <v>16</v>
      </c>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1" t="s">
        <v>15</v>
      </c>
      <c r="OMU15" s="52" t="s">
        <v>16</v>
      </c>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1" t="s">
        <v>15</v>
      </c>
      <c r="OOA15" s="52" t="s">
        <v>16</v>
      </c>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1" t="s">
        <v>15</v>
      </c>
      <c r="OPG15" s="52" t="s">
        <v>16</v>
      </c>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1" t="s">
        <v>15</v>
      </c>
      <c r="OQM15" s="52" t="s">
        <v>16</v>
      </c>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1" t="s">
        <v>15</v>
      </c>
      <c r="ORS15" s="52" t="s">
        <v>16</v>
      </c>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1" t="s">
        <v>15</v>
      </c>
      <c r="OSY15" s="52" t="s">
        <v>16</v>
      </c>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1" t="s">
        <v>15</v>
      </c>
      <c r="OUE15" s="52" t="s">
        <v>16</v>
      </c>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1" t="s">
        <v>15</v>
      </c>
      <c r="OVK15" s="52" t="s">
        <v>16</v>
      </c>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1" t="s">
        <v>15</v>
      </c>
      <c r="OWQ15" s="52" t="s">
        <v>16</v>
      </c>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1" t="s">
        <v>15</v>
      </c>
      <c r="OXW15" s="52" t="s">
        <v>16</v>
      </c>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1" t="s">
        <v>15</v>
      </c>
      <c r="OZC15" s="52" t="s">
        <v>16</v>
      </c>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1" t="s">
        <v>15</v>
      </c>
      <c r="PAI15" s="52" t="s">
        <v>16</v>
      </c>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1" t="s">
        <v>15</v>
      </c>
      <c r="PBO15" s="52" t="s">
        <v>16</v>
      </c>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1" t="s">
        <v>15</v>
      </c>
      <c r="PCU15" s="52" t="s">
        <v>16</v>
      </c>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1" t="s">
        <v>15</v>
      </c>
      <c r="PEA15" s="52" t="s">
        <v>16</v>
      </c>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1" t="s">
        <v>15</v>
      </c>
      <c r="PFG15" s="52" t="s">
        <v>16</v>
      </c>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1" t="s">
        <v>15</v>
      </c>
      <c r="PGM15" s="52" t="s">
        <v>16</v>
      </c>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1" t="s">
        <v>15</v>
      </c>
      <c r="PHS15" s="52" t="s">
        <v>16</v>
      </c>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1" t="s">
        <v>15</v>
      </c>
      <c r="PIY15" s="52" t="s">
        <v>16</v>
      </c>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1" t="s">
        <v>15</v>
      </c>
      <c r="PKE15" s="52" t="s">
        <v>16</v>
      </c>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1" t="s">
        <v>15</v>
      </c>
      <c r="PLK15" s="52" t="s">
        <v>16</v>
      </c>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1" t="s">
        <v>15</v>
      </c>
      <c r="PMQ15" s="52" t="s">
        <v>16</v>
      </c>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1" t="s">
        <v>15</v>
      </c>
      <c r="PNW15" s="52" t="s">
        <v>16</v>
      </c>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1" t="s">
        <v>15</v>
      </c>
      <c r="PPC15" s="52" t="s">
        <v>16</v>
      </c>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1" t="s">
        <v>15</v>
      </c>
      <c r="PQI15" s="52" t="s">
        <v>16</v>
      </c>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1" t="s">
        <v>15</v>
      </c>
      <c r="PRO15" s="52" t="s">
        <v>16</v>
      </c>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1" t="s">
        <v>15</v>
      </c>
      <c r="PSU15" s="52" t="s">
        <v>16</v>
      </c>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1" t="s">
        <v>15</v>
      </c>
      <c r="PUA15" s="52" t="s">
        <v>16</v>
      </c>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1" t="s">
        <v>15</v>
      </c>
      <c r="PVG15" s="52" t="s">
        <v>16</v>
      </c>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1" t="s">
        <v>15</v>
      </c>
      <c r="PWM15" s="52" t="s">
        <v>16</v>
      </c>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1" t="s">
        <v>15</v>
      </c>
      <c r="PXS15" s="52" t="s">
        <v>16</v>
      </c>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1" t="s">
        <v>15</v>
      </c>
      <c r="PYY15" s="52" t="s">
        <v>16</v>
      </c>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1" t="s">
        <v>15</v>
      </c>
      <c r="QAE15" s="52" t="s">
        <v>16</v>
      </c>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1" t="s">
        <v>15</v>
      </c>
      <c r="QBK15" s="52" t="s">
        <v>16</v>
      </c>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1" t="s">
        <v>15</v>
      </c>
      <c r="QCQ15" s="52" t="s">
        <v>16</v>
      </c>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1" t="s">
        <v>15</v>
      </c>
      <c r="QDW15" s="52" t="s">
        <v>16</v>
      </c>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1" t="s">
        <v>15</v>
      </c>
      <c r="QFC15" s="52" t="s">
        <v>16</v>
      </c>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1" t="s">
        <v>15</v>
      </c>
      <c r="QGI15" s="52" t="s">
        <v>16</v>
      </c>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1" t="s">
        <v>15</v>
      </c>
      <c r="QHO15" s="52" t="s">
        <v>16</v>
      </c>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1" t="s">
        <v>15</v>
      </c>
      <c r="QIU15" s="52" t="s">
        <v>16</v>
      </c>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1" t="s">
        <v>15</v>
      </c>
      <c r="QKA15" s="52" t="s">
        <v>16</v>
      </c>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1" t="s">
        <v>15</v>
      </c>
      <c r="QLG15" s="52" t="s">
        <v>16</v>
      </c>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1" t="s">
        <v>15</v>
      </c>
      <c r="QMM15" s="52" t="s">
        <v>16</v>
      </c>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1" t="s">
        <v>15</v>
      </c>
      <c r="QNS15" s="52" t="s">
        <v>16</v>
      </c>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1" t="s">
        <v>15</v>
      </c>
      <c r="QOY15" s="52" t="s">
        <v>16</v>
      </c>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1" t="s">
        <v>15</v>
      </c>
      <c r="QQE15" s="52" t="s">
        <v>16</v>
      </c>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1" t="s">
        <v>15</v>
      </c>
      <c r="QRK15" s="52" t="s">
        <v>16</v>
      </c>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1" t="s">
        <v>15</v>
      </c>
      <c r="QSQ15" s="52" t="s">
        <v>16</v>
      </c>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1" t="s">
        <v>15</v>
      </c>
      <c r="QTW15" s="52" t="s">
        <v>16</v>
      </c>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1" t="s">
        <v>15</v>
      </c>
      <c r="QVC15" s="52" t="s">
        <v>16</v>
      </c>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1" t="s">
        <v>15</v>
      </c>
      <c r="QWI15" s="52" t="s">
        <v>16</v>
      </c>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1" t="s">
        <v>15</v>
      </c>
      <c r="QXO15" s="52" t="s">
        <v>16</v>
      </c>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1" t="s">
        <v>15</v>
      </c>
      <c r="QYU15" s="52" t="s">
        <v>16</v>
      </c>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1" t="s">
        <v>15</v>
      </c>
      <c r="RAA15" s="52" t="s">
        <v>16</v>
      </c>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1" t="s">
        <v>15</v>
      </c>
      <c r="RBG15" s="52" t="s">
        <v>16</v>
      </c>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1" t="s">
        <v>15</v>
      </c>
      <c r="RCM15" s="52" t="s">
        <v>16</v>
      </c>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1" t="s">
        <v>15</v>
      </c>
      <c r="RDS15" s="52" t="s">
        <v>16</v>
      </c>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1" t="s">
        <v>15</v>
      </c>
      <c r="REY15" s="52" t="s">
        <v>16</v>
      </c>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1" t="s">
        <v>15</v>
      </c>
      <c r="RGE15" s="52" t="s">
        <v>16</v>
      </c>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1" t="s">
        <v>15</v>
      </c>
      <c r="RHK15" s="52" t="s">
        <v>16</v>
      </c>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1" t="s">
        <v>15</v>
      </c>
      <c r="RIQ15" s="52" t="s">
        <v>16</v>
      </c>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1" t="s">
        <v>15</v>
      </c>
      <c r="RJW15" s="52" t="s">
        <v>16</v>
      </c>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1" t="s">
        <v>15</v>
      </c>
      <c r="RLC15" s="52" t="s">
        <v>16</v>
      </c>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1" t="s">
        <v>15</v>
      </c>
      <c r="RMI15" s="52" t="s">
        <v>16</v>
      </c>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1" t="s">
        <v>15</v>
      </c>
      <c r="RNO15" s="52" t="s">
        <v>16</v>
      </c>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1" t="s">
        <v>15</v>
      </c>
      <c r="ROU15" s="52" t="s">
        <v>16</v>
      </c>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1" t="s">
        <v>15</v>
      </c>
      <c r="RQA15" s="52" t="s">
        <v>16</v>
      </c>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1" t="s">
        <v>15</v>
      </c>
      <c r="RRG15" s="52" t="s">
        <v>16</v>
      </c>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1" t="s">
        <v>15</v>
      </c>
      <c r="RSM15" s="52" t="s">
        <v>16</v>
      </c>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1" t="s">
        <v>15</v>
      </c>
      <c r="RTS15" s="52" t="s">
        <v>16</v>
      </c>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1" t="s">
        <v>15</v>
      </c>
      <c r="RUY15" s="52" t="s">
        <v>16</v>
      </c>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1" t="s">
        <v>15</v>
      </c>
      <c r="RWE15" s="52" t="s">
        <v>16</v>
      </c>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1" t="s">
        <v>15</v>
      </c>
      <c r="RXK15" s="52" t="s">
        <v>16</v>
      </c>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1" t="s">
        <v>15</v>
      </c>
      <c r="RYQ15" s="52" t="s">
        <v>16</v>
      </c>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1" t="s">
        <v>15</v>
      </c>
      <c r="RZW15" s="52" t="s">
        <v>16</v>
      </c>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1" t="s">
        <v>15</v>
      </c>
      <c r="SBC15" s="52" t="s">
        <v>16</v>
      </c>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1" t="s">
        <v>15</v>
      </c>
      <c r="SCI15" s="52" t="s">
        <v>16</v>
      </c>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1" t="s">
        <v>15</v>
      </c>
      <c r="SDO15" s="52" t="s">
        <v>16</v>
      </c>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1" t="s">
        <v>15</v>
      </c>
      <c r="SEU15" s="52" t="s">
        <v>16</v>
      </c>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1" t="s">
        <v>15</v>
      </c>
      <c r="SGA15" s="52" t="s">
        <v>16</v>
      </c>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1" t="s">
        <v>15</v>
      </c>
      <c r="SHG15" s="52" t="s">
        <v>16</v>
      </c>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1" t="s">
        <v>15</v>
      </c>
      <c r="SIM15" s="52" t="s">
        <v>16</v>
      </c>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1" t="s">
        <v>15</v>
      </c>
      <c r="SJS15" s="52" t="s">
        <v>16</v>
      </c>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1" t="s">
        <v>15</v>
      </c>
      <c r="SKY15" s="52" t="s">
        <v>16</v>
      </c>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1" t="s">
        <v>15</v>
      </c>
      <c r="SME15" s="52" t="s">
        <v>16</v>
      </c>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1" t="s">
        <v>15</v>
      </c>
      <c r="SNK15" s="52" t="s">
        <v>16</v>
      </c>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1" t="s">
        <v>15</v>
      </c>
      <c r="SOQ15" s="52" t="s">
        <v>16</v>
      </c>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1" t="s">
        <v>15</v>
      </c>
      <c r="SPW15" s="52" t="s">
        <v>16</v>
      </c>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1" t="s">
        <v>15</v>
      </c>
      <c r="SRC15" s="52" t="s">
        <v>16</v>
      </c>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1" t="s">
        <v>15</v>
      </c>
      <c r="SSI15" s="52" t="s">
        <v>16</v>
      </c>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1" t="s">
        <v>15</v>
      </c>
      <c r="STO15" s="52" t="s">
        <v>16</v>
      </c>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1" t="s">
        <v>15</v>
      </c>
      <c r="SUU15" s="52" t="s">
        <v>16</v>
      </c>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1" t="s">
        <v>15</v>
      </c>
      <c r="SWA15" s="52" t="s">
        <v>16</v>
      </c>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1" t="s">
        <v>15</v>
      </c>
      <c r="SXG15" s="52" t="s">
        <v>16</v>
      </c>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1" t="s">
        <v>15</v>
      </c>
      <c r="SYM15" s="52" t="s">
        <v>16</v>
      </c>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1" t="s">
        <v>15</v>
      </c>
      <c r="SZS15" s="52" t="s">
        <v>16</v>
      </c>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1" t="s">
        <v>15</v>
      </c>
      <c r="TAY15" s="52" t="s">
        <v>16</v>
      </c>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1" t="s">
        <v>15</v>
      </c>
      <c r="TCE15" s="52" t="s">
        <v>16</v>
      </c>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1" t="s">
        <v>15</v>
      </c>
      <c r="TDK15" s="52" t="s">
        <v>16</v>
      </c>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1" t="s">
        <v>15</v>
      </c>
      <c r="TEQ15" s="52" t="s">
        <v>16</v>
      </c>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1" t="s">
        <v>15</v>
      </c>
      <c r="TFW15" s="52" t="s">
        <v>16</v>
      </c>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1" t="s">
        <v>15</v>
      </c>
      <c r="THC15" s="52" t="s">
        <v>16</v>
      </c>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1" t="s">
        <v>15</v>
      </c>
      <c r="TII15" s="52" t="s">
        <v>16</v>
      </c>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1" t="s">
        <v>15</v>
      </c>
      <c r="TJO15" s="52" t="s">
        <v>16</v>
      </c>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1" t="s">
        <v>15</v>
      </c>
      <c r="TKU15" s="52" t="s">
        <v>16</v>
      </c>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1" t="s">
        <v>15</v>
      </c>
      <c r="TMA15" s="52" t="s">
        <v>16</v>
      </c>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1" t="s">
        <v>15</v>
      </c>
      <c r="TNG15" s="52" t="s">
        <v>16</v>
      </c>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1" t="s">
        <v>15</v>
      </c>
      <c r="TOM15" s="52" t="s">
        <v>16</v>
      </c>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1" t="s">
        <v>15</v>
      </c>
      <c r="TPS15" s="52" t="s">
        <v>16</v>
      </c>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1" t="s">
        <v>15</v>
      </c>
      <c r="TQY15" s="52" t="s">
        <v>16</v>
      </c>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1" t="s">
        <v>15</v>
      </c>
      <c r="TSE15" s="52" t="s">
        <v>16</v>
      </c>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1" t="s">
        <v>15</v>
      </c>
      <c r="TTK15" s="52" t="s">
        <v>16</v>
      </c>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1" t="s">
        <v>15</v>
      </c>
      <c r="TUQ15" s="52" t="s">
        <v>16</v>
      </c>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1" t="s">
        <v>15</v>
      </c>
      <c r="TVW15" s="52" t="s">
        <v>16</v>
      </c>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1" t="s">
        <v>15</v>
      </c>
      <c r="TXC15" s="52" t="s">
        <v>16</v>
      </c>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1" t="s">
        <v>15</v>
      </c>
      <c r="TYI15" s="52" t="s">
        <v>16</v>
      </c>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1" t="s">
        <v>15</v>
      </c>
      <c r="TZO15" s="52" t="s">
        <v>16</v>
      </c>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1" t="s">
        <v>15</v>
      </c>
      <c r="UAU15" s="52" t="s">
        <v>16</v>
      </c>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1" t="s">
        <v>15</v>
      </c>
      <c r="UCA15" s="52" t="s">
        <v>16</v>
      </c>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1" t="s">
        <v>15</v>
      </c>
      <c r="UDG15" s="52" t="s">
        <v>16</v>
      </c>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1" t="s">
        <v>15</v>
      </c>
      <c r="UEM15" s="52" t="s">
        <v>16</v>
      </c>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1" t="s">
        <v>15</v>
      </c>
      <c r="UFS15" s="52" t="s">
        <v>16</v>
      </c>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1" t="s">
        <v>15</v>
      </c>
      <c r="UGY15" s="52" t="s">
        <v>16</v>
      </c>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1" t="s">
        <v>15</v>
      </c>
      <c r="UIE15" s="52" t="s">
        <v>16</v>
      </c>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1" t="s">
        <v>15</v>
      </c>
      <c r="UJK15" s="52" t="s">
        <v>16</v>
      </c>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1" t="s">
        <v>15</v>
      </c>
      <c r="UKQ15" s="52" t="s">
        <v>16</v>
      </c>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1" t="s">
        <v>15</v>
      </c>
      <c r="ULW15" s="52" t="s">
        <v>16</v>
      </c>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1" t="s">
        <v>15</v>
      </c>
      <c r="UNC15" s="52" t="s">
        <v>16</v>
      </c>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1" t="s">
        <v>15</v>
      </c>
      <c r="UOI15" s="52" t="s">
        <v>16</v>
      </c>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1" t="s">
        <v>15</v>
      </c>
      <c r="UPO15" s="52" t="s">
        <v>16</v>
      </c>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1" t="s">
        <v>15</v>
      </c>
      <c r="UQU15" s="52" t="s">
        <v>16</v>
      </c>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1" t="s">
        <v>15</v>
      </c>
      <c r="USA15" s="52" t="s">
        <v>16</v>
      </c>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1" t="s">
        <v>15</v>
      </c>
      <c r="UTG15" s="52" t="s">
        <v>16</v>
      </c>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1" t="s">
        <v>15</v>
      </c>
      <c r="UUM15" s="52" t="s">
        <v>16</v>
      </c>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1" t="s">
        <v>15</v>
      </c>
      <c r="UVS15" s="52" t="s">
        <v>16</v>
      </c>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1" t="s">
        <v>15</v>
      </c>
      <c r="UWY15" s="52" t="s">
        <v>16</v>
      </c>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1" t="s">
        <v>15</v>
      </c>
      <c r="UYE15" s="52" t="s">
        <v>16</v>
      </c>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1" t="s">
        <v>15</v>
      </c>
      <c r="UZK15" s="52" t="s">
        <v>16</v>
      </c>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1" t="s">
        <v>15</v>
      </c>
      <c r="VAQ15" s="52" t="s">
        <v>16</v>
      </c>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1" t="s">
        <v>15</v>
      </c>
      <c r="VBW15" s="52" t="s">
        <v>16</v>
      </c>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1" t="s">
        <v>15</v>
      </c>
      <c r="VDC15" s="52" t="s">
        <v>16</v>
      </c>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1" t="s">
        <v>15</v>
      </c>
      <c r="VEI15" s="52" t="s">
        <v>16</v>
      </c>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1" t="s">
        <v>15</v>
      </c>
      <c r="VFO15" s="52" t="s">
        <v>16</v>
      </c>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1" t="s">
        <v>15</v>
      </c>
      <c r="VGU15" s="52" t="s">
        <v>16</v>
      </c>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1" t="s">
        <v>15</v>
      </c>
      <c r="VIA15" s="52" t="s">
        <v>16</v>
      </c>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1" t="s">
        <v>15</v>
      </c>
      <c r="VJG15" s="52" t="s">
        <v>16</v>
      </c>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1" t="s">
        <v>15</v>
      </c>
      <c r="VKM15" s="52" t="s">
        <v>16</v>
      </c>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1" t="s">
        <v>15</v>
      </c>
      <c r="VLS15" s="52" t="s">
        <v>16</v>
      </c>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1" t="s">
        <v>15</v>
      </c>
      <c r="VMY15" s="52" t="s">
        <v>16</v>
      </c>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1" t="s">
        <v>15</v>
      </c>
      <c r="VOE15" s="52" t="s">
        <v>16</v>
      </c>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1" t="s">
        <v>15</v>
      </c>
      <c r="VPK15" s="52" t="s">
        <v>16</v>
      </c>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1" t="s">
        <v>15</v>
      </c>
      <c r="VQQ15" s="52" t="s">
        <v>16</v>
      </c>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1" t="s">
        <v>15</v>
      </c>
      <c r="VRW15" s="52" t="s">
        <v>16</v>
      </c>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1" t="s">
        <v>15</v>
      </c>
      <c r="VTC15" s="52" t="s">
        <v>16</v>
      </c>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1" t="s">
        <v>15</v>
      </c>
      <c r="VUI15" s="52" t="s">
        <v>16</v>
      </c>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1" t="s">
        <v>15</v>
      </c>
      <c r="VVO15" s="52" t="s">
        <v>16</v>
      </c>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1" t="s">
        <v>15</v>
      </c>
      <c r="VWU15" s="52" t="s">
        <v>16</v>
      </c>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1" t="s">
        <v>15</v>
      </c>
      <c r="VYA15" s="52" t="s">
        <v>16</v>
      </c>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1" t="s">
        <v>15</v>
      </c>
      <c r="VZG15" s="52" t="s">
        <v>16</v>
      </c>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1" t="s">
        <v>15</v>
      </c>
      <c r="WAM15" s="52" t="s">
        <v>16</v>
      </c>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1" t="s">
        <v>15</v>
      </c>
      <c r="WBS15" s="52" t="s">
        <v>16</v>
      </c>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1" t="s">
        <v>15</v>
      </c>
      <c r="WCY15" s="52" t="s">
        <v>16</v>
      </c>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1" t="s">
        <v>15</v>
      </c>
      <c r="WEE15" s="52" t="s">
        <v>16</v>
      </c>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1" t="s">
        <v>15</v>
      </c>
      <c r="WFK15" s="52" t="s">
        <v>16</v>
      </c>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1" t="s">
        <v>15</v>
      </c>
      <c r="WGQ15" s="52" t="s">
        <v>16</v>
      </c>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1" t="s">
        <v>15</v>
      </c>
      <c r="WHW15" s="52" t="s">
        <v>16</v>
      </c>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1" t="s">
        <v>15</v>
      </c>
      <c r="WJC15" s="52" t="s">
        <v>16</v>
      </c>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1" t="s">
        <v>15</v>
      </c>
      <c r="WKI15" s="52" t="s">
        <v>16</v>
      </c>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1" t="s">
        <v>15</v>
      </c>
      <c r="WLO15" s="52" t="s">
        <v>16</v>
      </c>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1" t="s">
        <v>15</v>
      </c>
      <c r="WMU15" s="52" t="s">
        <v>16</v>
      </c>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1" t="s">
        <v>15</v>
      </c>
      <c r="WOA15" s="52" t="s">
        <v>16</v>
      </c>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1" t="s">
        <v>15</v>
      </c>
      <c r="WPG15" s="52" t="s">
        <v>16</v>
      </c>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1" t="s">
        <v>15</v>
      </c>
      <c r="WQM15" s="52" t="s">
        <v>16</v>
      </c>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1" t="s">
        <v>15</v>
      </c>
      <c r="WRS15" s="52" t="s">
        <v>16</v>
      </c>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1" t="s">
        <v>15</v>
      </c>
      <c r="WSY15" s="52" t="s">
        <v>16</v>
      </c>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1" t="s">
        <v>15</v>
      </c>
      <c r="WUE15" s="52" t="s">
        <v>16</v>
      </c>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1" t="s">
        <v>15</v>
      </c>
      <c r="WVK15" s="52" t="s">
        <v>16</v>
      </c>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1" t="s">
        <v>15</v>
      </c>
      <c r="WWQ15" s="52" t="s">
        <v>16</v>
      </c>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1" t="s">
        <v>15</v>
      </c>
      <c r="WXW15" s="52" t="s">
        <v>16</v>
      </c>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1" t="s">
        <v>15</v>
      </c>
      <c r="WZC15" s="52" t="s">
        <v>16</v>
      </c>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1" t="s">
        <v>15</v>
      </c>
      <c r="XAI15" s="52" t="s">
        <v>16</v>
      </c>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1" t="s">
        <v>15</v>
      </c>
      <c r="XBO15" s="52" t="s">
        <v>16</v>
      </c>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1" t="s">
        <v>15</v>
      </c>
      <c r="XCU15" s="52" t="s">
        <v>16</v>
      </c>
      <c r="XCV15" s="52"/>
      <c r="XCW15" s="52"/>
      <c r="XCX15" s="52"/>
      <c r="XCY15" s="52"/>
      <c r="XCZ15" s="52"/>
      <c r="XDA15" s="52"/>
      <c r="XDB15" s="52"/>
      <c r="XDC15" s="52"/>
      <c r="XDD15" s="52"/>
      <c r="XDE15" s="52"/>
      <c r="XDF15" s="52"/>
      <c r="XDG15" s="52"/>
      <c r="XDH15" s="52"/>
      <c r="XDI15" s="52"/>
      <c r="XDJ15" s="52"/>
      <c r="XDK15" s="52"/>
      <c r="XDL15" s="52"/>
      <c r="XDM15" s="52"/>
      <c r="XDN15" s="52"/>
      <c r="XDO15" s="52"/>
      <c r="XDP15" s="52"/>
      <c r="XDQ15" s="52"/>
      <c r="XDR15" s="52"/>
      <c r="XDS15" s="52"/>
      <c r="XDT15" s="52"/>
      <c r="XDU15" s="52"/>
      <c r="XDV15" s="1" t="s">
        <v>15</v>
      </c>
      <c r="XEA15" s="52" t="s">
        <v>16</v>
      </c>
      <c r="XEB15" s="52"/>
      <c r="XEC15" s="52"/>
      <c r="XED15" s="52"/>
      <c r="XEE15" s="52"/>
      <c r="XEF15" s="52"/>
      <c r="XEG15" s="52"/>
      <c r="XEH15" s="52"/>
      <c r="XEI15" s="52"/>
      <c r="XEJ15" s="52"/>
      <c r="XEK15" s="52"/>
      <c r="XEL15" s="52"/>
      <c r="XEM15" s="52"/>
      <c r="XEN15" s="52"/>
      <c r="XEO15" s="52"/>
      <c r="XEP15" s="52"/>
      <c r="XEQ15" s="52"/>
      <c r="XER15" s="52"/>
      <c r="XES15" s="52"/>
      <c r="XET15" s="52"/>
      <c r="XEU15" s="52"/>
      <c r="XEV15" s="52"/>
      <c r="XEW15" s="52"/>
      <c r="XEX15" s="52"/>
      <c r="XEY15" s="52"/>
      <c r="XEZ15" s="52"/>
      <c r="XFA15" s="52"/>
    </row>
    <row r="16" spans="1:1022 1027:2046 2051:3070 3075:4094 4099:5118 5123:6142 6147:7166 7171:8190 8195:9214 9219:10238 10243:11262 11267:12286 12291:13310 13315:14334 14339:15358 15363:16381" ht="48.75" customHeight="1" x14ac:dyDescent="0.2">
      <c r="A16" s="9"/>
      <c r="B16" s="9"/>
      <c r="C16" s="9"/>
      <c r="D16" s="9"/>
      <c r="E16" s="9"/>
      <c r="F16" s="31" t="s">
        <v>74</v>
      </c>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row>
    <row r="17" spans="1:34" ht="12" customHeight="1" x14ac:dyDescent="0.2">
      <c r="A17" s="9" t="s">
        <v>62</v>
      </c>
      <c r="B17" s="9"/>
      <c r="C17" s="9"/>
      <c r="D17" s="9"/>
      <c r="E17" s="9"/>
      <c r="F17" s="13"/>
      <c r="G17" s="13"/>
      <c r="H17" s="13"/>
      <c r="I17" s="65">
        <v>45657</v>
      </c>
      <c r="J17" s="66"/>
      <c r="K17" s="66"/>
      <c r="L17" s="44" t="s">
        <v>63</v>
      </c>
      <c r="M17" s="44"/>
      <c r="N17" s="44"/>
      <c r="O17" s="44"/>
      <c r="P17" s="44"/>
      <c r="Q17" s="44"/>
      <c r="R17" s="13"/>
      <c r="S17" s="13"/>
      <c r="T17" s="13"/>
      <c r="U17" s="13"/>
      <c r="V17" s="13"/>
      <c r="W17" s="13"/>
      <c r="X17" s="13"/>
      <c r="Y17" s="13"/>
      <c r="Z17" s="13"/>
      <c r="AA17" s="13"/>
      <c r="AB17" s="13"/>
      <c r="AC17" s="13"/>
      <c r="AD17" s="13"/>
      <c r="AE17" s="13"/>
      <c r="AF17" s="13"/>
    </row>
    <row r="18" spans="1:34" s="3" customFormat="1" ht="3" customHeight="1" x14ac:dyDescent="0.2">
      <c r="A18" s="9"/>
      <c r="B18" s="9"/>
      <c r="C18" s="9"/>
      <c r="D18" s="9"/>
      <c r="E18" s="9"/>
      <c r="F18" s="13"/>
      <c r="G18" s="13"/>
      <c r="H18" s="14"/>
      <c r="I18" s="14"/>
      <c r="J18" s="15"/>
      <c r="K18" s="15"/>
      <c r="L18" s="16"/>
      <c r="M18" s="16"/>
      <c r="N18" s="16"/>
      <c r="O18" s="16"/>
      <c r="P18" s="16"/>
      <c r="Q18" s="16"/>
      <c r="R18" s="13"/>
      <c r="S18" s="13"/>
      <c r="T18" s="13"/>
      <c r="U18" s="13"/>
      <c r="V18" s="13"/>
      <c r="W18" s="13"/>
      <c r="X18" s="13"/>
      <c r="Y18" s="13"/>
      <c r="Z18" s="13"/>
      <c r="AA18" s="13"/>
      <c r="AB18" s="13"/>
      <c r="AC18" s="13"/>
      <c r="AD18" s="13"/>
      <c r="AE18" s="13"/>
      <c r="AF18" s="13"/>
    </row>
    <row r="19" spans="1:34" ht="20.25" customHeight="1" x14ac:dyDescent="0.2">
      <c r="A19" s="8" t="s">
        <v>66</v>
      </c>
      <c r="B19" s="9"/>
      <c r="C19" s="9"/>
      <c r="D19" s="9"/>
      <c r="E19" s="9"/>
      <c r="F19" s="13"/>
      <c r="G19" s="13"/>
      <c r="H19" s="32"/>
      <c r="I19" s="32"/>
      <c r="J19" s="15"/>
      <c r="K19" s="33" t="str">
        <f>IF(I14&gt;0,IF(H19&gt;0,"ATTENZIONE: insieme al modulo sottoscritto andrà inviato a areagestione@federfarmainsurancebroker.it anche l'elenco completo delle Farmacie assicurate","ATTENZIONE Il Numero di Farmacie è un dato necessario al calcolo del premio")," ")</f>
        <v xml:space="preserve"> </v>
      </c>
      <c r="L19" s="33"/>
      <c r="M19" s="33"/>
      <c r="N19" s="33"/>
      <c r="O19" s="33"/>
      <c r="P19" s="33"/>
      <c r="Q19" s="33"/>
      <c r="R19" s="33"/>
      <c r="S19" s="33"/>
      <c r="T19" s="33"/>
      <c r="U19" s="33"/>
      <c r="V19" s="33"/>
      <c r="W19" s="33"/>
      <c r="X19" s="33"/>
      <c r="Y19" s="33"/>
      <c r="Z19" s="33"/>
      <c r="AA19" s="33"/>
      <c r="AB19" s="33"/>
      <c r="AC19" s="33"/>
      <c r="AD19" s="33"/>
      <c r="AE19" s="33"/>
      <c r="AF19" s="33"/>
    </row>
    <row r="20" spans="1:34" x14ac:dyDescent="0.2">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row>
    <row r="21" spans="1:34" x14ac:dyDescent="0.2">
      <c r="A21" s="40" t="s">
        <v>64</v>
      </c>
      <c r="B21" s="40"/>
      <c r="C21" s="40"/>
      <c r="D21" s="40"/>
      <c r="E21" s="40"/>
      <c r="F21" s="40"/>
      <c r="G21" s="40"/>
      <c r="H21" s="40"/>
      <c r="I21" s="40"/>
      <c r="J21" s="40"/>
      <c r="K21" s="40"/>
      <c r="L21" s="40"/>
      <c r="M21" s="40"/>
      <c r="N21" s="40"/>
      <c r="O21" s="40"/>
      <c r="P21" s="40"/>
      <c r="Q21" s="40"/>
      <c r="R21" s="40"/>
      <c r="S21" s="40"/>
      <c r="T21" s="40"/>
      <c r="U21" s="40"/>
      <c r="V21" s="40"/>
      <c r="W21" s="40"/>
      <c r="X21" s="40"/>
      <c r="Y21" s="40"/>
      <c r="Z21" s="40"/>
      <c r="AA21" s="40"/>
      <c r="AB21" s="40"/>
      <c r="AC21" s="40"/>
      <c r="AD21" s="40"/>
      <c r="AE21" s="40"/>
      <c r="AF21" s="40"/>
    </row>
    <row r="22" spans="1:34" x14ac:dyDescent="0.2">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row>
    <row r="23" spans="1:34" ht="11.25" customHeight="1" x14ac:dyDescent="0.2">
      <c r="A23" s="59" t="s">
        <v>61</v>
      </c>
      <c r="B23" s="60"/>
      <c r="C23" s="17"/>
      <c r="D23" s="11"/>
      <c r="E23" s="41" t="s">
        <v>23</v>
      </c>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9"/>
    </row>
    <row r="24" spans="1:34" ht="11.25" customHeight="1" x14ac:dyDescent="0.2">
      <c r="A24" s="61"/>
      <c r="B24" s="62"/>
      <c r="C24" s="17"/>
      <c r="D24" s="18"/>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9"/>
    </row>
    <row r="25" spans="1:34" ht="11.25" customHeight="1" x14ac:dyDescent="0.2">
      <c r="A25" s="63"/>
      <c r="B25" s="64"/>
      <c r="C25" s="17"/>
      <c r="D25" s="18"/>
      <c r="E25" s="18"/>
      <c r="F25" s="18"/>
      <c r="G25" s="18"/>
      <c r="H25" s="18"/>
      <c r="I25" s="18"/>
      <c r="J25" s="18"/>
      <c r="K25" s="18"/>
      <c r="L25" s="18"/>
      <c r="M25" s="18"/>
      <c r="N25" s="18"/>
      <c r="O25" s="18"/>
      <c r="P25" s="19"/>
      <c r="Q25" s="9"/>
      <c r="R25" s="9"/>
      <c r="S25" s="9"/>
      <c r="T25" s="18"/>
      <c r="U25" s="9"/>
      <c r="V25" s="9"/>
      <c r="W25" s="9"/>
      <c r="X25" s="9"/>
      <c r="Y25" s="9"/>
      <c r="Z25" s="9"/>
      <c r="AA25" s="9"/>
      <c r="AB25" s="9"/>
      <c r="AC25" s="9"/>
      <c r="AD25" s="9"/>
      <c r="AE25" s="9"/>
      <c r="AF25" s="9"/>
    </row>
    <row r="26" spans="1:34" ht="10.5" customHeight="1" x14ac:dyDescent="0.2">
      <c r="A26" s="9"/>
      <c r="B26" s="20"/>
      <c r="C26" s="20"/>
      <c r="D26" s="9"/>
      <c r="E26" s="11" t="s">
        <v>18</v>
      </c>
      <c r="F26" s="9"/>
      <c r="G26" s="9"/>
      <c r="H26" s="9"/>
      <c r="I26" s="43">
        <v>3000000</v>
      </c>
      <c r="J26" s="43"/>
      <c r="K26" s="43"/>
      <c r="L26" s="43"/>
      <c r="M26" s="21"/>
      <c r="N26" s="21"/>
      <c r="O26" s="18"/>
      <c r="P26" s="19"/>
      <c r="Q26" s="9"/>
      <c r="R26" s="11" t="s">
        <v>21</v>
      </c>
      <c r="S26" s="9"/>
      <c r="T26" s="9"/>
      <c r="U26" s="9"/>
      <c r="V26" s="49">
        <v>3000000</v>
      </c>
      <c r="W26" s="49"/>
      <c r="X26" s="49"/>
      <c r="Y26" s="49"/>
      <c r="Z26" s="49"/>
      <c r="AA26" s="49"/>
      <c r="AB26" s="9"/>
      <c r="AC26" s="9"/>
      <c r="AD26" s="9"/>
      <c r="AE26" s="9"/>
      <c r="AF26" s="9"/>
    </row>
    <row r="27" spans="1:34" x14ac:dyDescent="0.2">
      <c r="A27" s="9"/>
      <c r="B27" s="9"/>
      <c r="C27" s="11"/>
      <c r="D27" s="9"/>
      <c r="E27" s="22" t="s">
        <v>19</v>
      </c>
      <c r="F27" s="9" t="s">
        <v>20</v>
      </c>
      <c r="G27" s="9"/>
      <c r="H27" s="9"/>
      <c r="I27" s="9"/>
      <c r="J27" s="9"/>
      <c r="K27" s="9"/>
      <c r="L27" s="9"/>
      <c r="M27" s="9"/>
      <c r="N27" s="9"/>
      <c r="O27" s="9"/>
      <c r="P27" s="9"/>
      <c r="Q27" s="9"/>
      <c r="R27" s="22" t="s">
        <v>19</v>
      </c>
      <c r="S27" s="9" t="s">
        <v>20</v>
      </c>
      <c r="T27" s="9"/>
      <c r="U27" s="9"/>
      <c r="V27" s="9"/>
      <c r="W27" s="9"/>
      <c r="X27" s="9"/>
      <c r="Y27" s="9"/>
      <c r="Z27" s="9"/>
      <c r="AA27" s="9"/>
      <c r="AB27" s="9"/>
      <c r="AC27" s="9"/>
      <c r="AD27" s="9"/>
      <c r="AE27" s="9"/>
      <c r="AF27" s="9"/>
      <c r="AH27" s="4">
        <v>45323</v>
      </c>
    </row>
    <row r="28" spans="1:34" x14ac:dyDescent="0.2">
      <c r="A28" s="9"/>
      <c r="B28" s="9"/>
      <c r="C28" s="22"/>
      <c r="D28" s="9"/>
      <c r="E28" s="22" t="s">
        <v>19</v>
      </c>
      <c r="F28" s="9" t="s">
        <v>71</v>
      </c>
      <c r="G28" s="9"/>
      <c r="H28" s="9"/>
      <c r="I28" s="9"/>
      <c r="J28" s="9"/>
      <c r="K28" s="9"/>
      <c r="L28" s="9"/>
      <c r="M28" s="9"/>
      <c r="N28" s="9"/>
      <c r="O28" s="9"/>
      <c r="P28" s="9"/>
      <c r="Q28" s="9"/>
      <c r="R28" s="22" t="s">
        <v>19</v>
      </c>
      <c r="S28" s="9" t="s">
        <v>22</v>
      </c>
      <c r="T28" s="9"/>
      <c r="U28" s="9"/>
      <c r="V28" s="9"/>
      <c r="W28" s="9"/>
      <c r="X28" s="9"/>
      <c r="Y28" s="9"/>
      <c r="Z28" s="9"/>
      <c r="AA28" s="9"/>
      <c r="AB28" s="9"/>
      <c r="AC28" s="9"/>
      <c r="AD28" s="9"/>
      <c r="AE28" s="9"/>
      <c r="AF28" s="9"/>
    </row>
    <row r="29" spans="1:34" x14ac:dyDescent="0.2">
      <c r="A29" s="9"/>
      <c r="B29" s="9"/>
      <c r="C29" s="22"/>
      <c r="D29" s="9"/>
      <c r="E29" s="22" t="s">
        <v>19</v>
      </c>
      <c r="F29" s="9" t="s">
        <v>72</v>
      </c>
      <c r="G29" s="9"/>
      <c r="H29" s="9"/>
      <c r="I29" s="9"/>
      <c r="J29" s="9"/>
      <c r="K29" s="9"/>
      <c r="L29" s="9"/>
      <c r="M29" s="9"/>
      <c r="N29" s="9"/>
      <c r="O29" s="9"/>
      <c r="P29" s="9"/>
      <c r="Q29" s="9"/>
      <c r="R29" s="22"/>
      <c r="S29" s="9"/>
      <c r="T29" s="9"/>
      <c r="U29" s="9"/>
      <c r="V29" s="9"/>
      <c r="W29" s="9"/>
      <c r="X29" s="9"/>
      <c r="Y29" s="9"/>
      <c r="Z29" s="9"/>
      <c r="AA29" s="9"/>
      <c r="AB29" s="9"/>
      <c r="AC29" s="9"/>
      <c r="AD29" s="9"/>
      <c r="AE29" s="9"/>
      <c r="AF29" s="9"/>
      <c r="AH29" s="1">
        <f>IF(I14&lt;AH27,IF(A32&gt;0,1,0),0)</f>
        <v>0</v>
      </c>
    </row>
    <row r="30" spans="1:34" x14ac:dyDescent="0.2">
      <c r="A30" s="9"/>
      <c r="B30" s="9"/>
      <c r="C30" s="22"/>
      <c r="D30" s="9"/>
      <c r="E30" s="9"/>
      <c r="F30" s="9"/>
      <c r="G30" s="9"/>
      <c r="H30" s="9"/>
      <c r="I30" s="9"/>
      <c r="J30" s="9"/>
      <c r="K30" s="9"/>
      <c r="L30" s="9"/>
      <c r="M30" s="9"/>
      <c r="N30" s="9"/>
      <c r="O30" s="9"/>
      <c r="P30" s="9"/>
      <c r="Q30" s="9"/>
      <c r="R30" s="23" t="s">
        <v>24</v>
      </c>
      <c r="S30" s="9"/>
      <c r="T30" s="9"/>
      <c r="U30" s="9"/>
      <c r="V30" s="9"/>
      <c r="W30" s="9"/>
      <c r="X30" s="49">
        <v>3000000</v>
      </c>
      <c r="Y30" s="49"/>
      <c r="Z30" s="49"/>
      <c r="AA30" s="49"/>
      <c r="AB30" s="49"/>
      <c r="AC30" s="49"/>
      <c r="AD30" s="9"/>
      <c r="AE30" s="9"/>
      <c r="AF30" s="9"/>
    </row>
    <row r="31" spans="1:34" x14ac:dyDescent="0.2">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row>
    <row r="32" spans="1:34" ht="45" customHeight="1" x14ac:dyDescent="0.2">
      <c r="A32" s="46"/>
      <c r="B32" s="47"/>
      <c r="C32" s="24"/>
      <c r="D32" s="45" t="s">
        <v>75</v>
      </c>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24"/>
    </row>
    <row r="33" spans="1:32" x14ac:dyDescent="0.2">
      <c r="A33" s="9"/>
      <c r="B33" s="25" t="str">
        <f>IF(AH24=2, "ATTENZIONE NON E' POSSIBILE SELEZIONARE ENTRAMBE LE OPZIONI"," ")</f>
        <v xml:space="preserve"> </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row>
    <row r="34" spans="1:32" x14ac:dyDescent="0.2">
      <c r="A34" s="40" t="s">
        <v>27</v>
      </c>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x14ac:dyDescent="0.2">
      <c r="A35" s="9" t="s">
        <v>28</v>
      </c>
      <c r="B35" s="9"/>
      <c r="C35" s="9"/>
      <c r="D35" s="9"/>
      <c r="E35" s="9"/>
      <c r="F35" s="43" t="str">
        <f>IF(Z35="VEDI MESSAGGIO ERRORE"," ",Z35/1.2225)</f>
        <v xml:space="preserve"> </v>
      </c>
      <c r="G35" s="43"/>
      <c r="H35" s="43"/>
      <c r="I35" s="43"/>
      <c r="J35" s="43"/>
      <c r="K35" s="9"/>
      <c r="L35" s="9"/>
      <c r="M35" s="9" t="s">
        <v>29</v>
      </c>
      <c r="N35" s="9"/>
      <c r="O35" s="43" t="str">
        <f>IF(Z35="VEDI MESSAGGIO ERRORE"," ",Z35-F35)</f>
        <v xml:space="preserve"> </v>
      </c>
      <c r="P35" s="43"/>
      <c r="Q35" s="43"/>
      <c r="R35" s="43"/>
      <c r="S35" s="43"/>
      <c r="T35" s="9"/>
      <c r="U35" s="9"/>
      <c r="V35" s="9" t="s">
        <v>30</v>
      </c>
      <c r="W35" s="9"/>
      <c r="X35" s="9"/>
      <c r="Y35" s="9"/>
      <c r="Z35" s="43" t="str">
        <f>IF(AH12=100,"vedi messaggio errore",IF(H19&gt;0,6.5*H19,"vedi messaggio errore"))</f>
        <v>vedi messaggio errore</v>
      </c>
      <c r="AA35" s="43"/>
      <c r="AB35" s="43"/>
      <c r="AC35" s="43"/>
      <c r="AD35" s="43"/>
      <c r="AE35" s="9"/>
      <c r="AF35" s="9"/>
    </row>
    <row r="36" spans="1:32" x14ac:dyDescent="0.2">
      <c r="A36" s="25" t="str">
        <f>IF(I14&gt;0," ","attenzione per il calcolo del premio occorre valorizzare il campo DATA INVIO MODULO DI ADESIONE")</f>
        <v>attenzione per il calcolo del premio occorre valorizzare il campo DATA INVIO MODULO DI ADESIONE</v>
      </c>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row>
    <row r="37" spans="1:32" x14ac:dyDescent="0.2">
      <c r="A37" s="25" t="str">
        <f>IF(I14&gt;0,IF(H19&gt;0," ","ATTENZIONE Il Numero di Farmacie è un dato necessario al calcolo del premio")," ")</f>
        <v xml:space="preserve"> </v>
      </c>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row>
    <row r="38" spans="1:32" x14ac:dyDescent="0.2">
      <c r="A38" s="40" t="s">
        <v>52</v>
      </c>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ht="24.75" customHeight="1" x14ac:dyDescent="0.2">
      <c r="A39" s="31" t="s">
        <v>45</v>
      </c>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row>
    <row r="40" spans="1:32" s="6" customFormat="1" ht="14.25" customHeight="1" thickBot="1" x14ac:dyDescent="0.25">
      <c r="A40" s="26">
        <v>1</v>
      </c>
      <c r="B40" s="44" t="s">
        <v>46</v>
      </c>
      <c r="C40" s="44"/>
      <c r="D40" s="44"/>
      <c r="E40" s="44"/>
      <c r="F40" s="44"/>
      <c r="G40" s="44"/>
      <c r="H40" s="44"/>
      <c r="I40" s="44"/>
      <c r="J40" s="44"/>
      <c r="K40" s="44"/>
      <c r="L40" s="44"/>
      <c r="M40" s="44"/>
      <c r="N40" s="44"/>
      <c r="O40" s="44"/>
      <c r="P40" s="44"/>
      <c r="Q40" s="44"/>
      <c r="R40" s="44"/>
      <c r="S40" s="44"/>
      <c r="T40" s="44"/>
      <c r="U40" s="44"/>
      <c r="V40" s="44"/>
      <c r="W40" s="44"/>
      <c r="X40" s="44"/>
      <c r="Y40" s="44"/>
      <c r="Z40" s="44"/>
      <c r="AA40" s="13"/>
      <c r="AB40" s="13"/>
      <c r="AC40" s="13"/>
      <c r="AD40" s="13"/>
      <c r="AE40" s="13"/>
      <c r="AF40" s="13"/>
    </row>
    <row r="41" spans="1:32" ht="11.25" customHeight="1" thickBot="1" x14ac:dyDescent="0.25">
      <c r="A41" s="26"/>
      <c r="B41" s="34" t="s">
        <v>67</v>
      </c>
      <c r="C41" s="34"/>
      <c r="D41" s="34"/>
      <c r="E41" s="34"/>
      <c r="F41" s="34"/>
      <c r="G41" s="34"/>
      <c r="H41" s="34"/>
      <c r="I41" s="34"/>
      <c r="J41" s="34"/>
      <c r="K41" s="34"/>
      <c r="L41" s="34"/>
      <c r="M41" s="34"/>
      <c r="N41" s="34"/>
      <c r="O41" s="34"/>
      <c r="P41" s="34"/>
      <c r="Q41" s="34"/>
      <c r="R41" s="34"/>
      <c r="S41" s="34"/>
      <c r="T41" s="34"/>
      <c r="U41" s="34"/>
      <c r="V41" s="24"/>
      <c r="W41" s="13" t="s">
        <v>47</v>
      </c>
      <c r="X41" s="2"/>
      <c r="Y41" s="13"/>
      <c r="Z41" s="13" t="s">
        <v>48</v>
      </c>
      <c r="AA41" s="2"/>
      <c r="AB41" s="24"/>
      <c r="AC41" s="24"/>
      <c r="AD41" s="24"/>
      <c r="AE41" s="24"/>
      <c r="AF41" s="24"/>
    </row>
    <row r="42" spans="1:32" s="6" customFormat="1" ht="10.5" customHeight="1" x14ac:dyDescent="0.2">
      <c r="A42" s="26"/>
      <c r="B42" s="48" t="str">
        <f>IF(AA41&gt;0,"ATTENZIONE in caso di risposta negativa non è possibile procedere con l'acquisto della presente copertura integrativa"," ")</f>
        <v xml:space="preserve"> </v>
      </c>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pans="1:32" s="6" customFormat="1" ht="14.25" customHeight="1" thickBot="1" x14ac:dyDescent="0.25">
      <c r="A43" s="26">
        <v>2</v>
      </c>
      <c r="B43" s="44" t="s">
        <v>49</v>
      </c>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row>
    <row r="44" spans="1:32" s="6" customFormat="1" ht="14.25" customHeight="1" thickBot="1" x14ac:dyDescent="0.25">
      <c r="A44" s="26"/>
      <c r="B44" s="31" t="s">
        <v>50</v>
      </c>
      <c r="C44" s="31"/>
      <c r="D44" s="31"/>
      <c r="E44" s="31"/>
      <c r="F44" s="31"/>
      <c r="G44" s="31"/>
      <c r="H44" s="31"/>
      <c r="I44" s="31"/>
      <c r="J44" s="31"/>
      <c r="K44" s="31"/>
      <c r="L44" s="31"/>
      <c r="M44" s="31"/>
      <c r="N44" s="31"/>
      <c r="O44" s="31"/>
      <c r="P44" s="31"/>
      <c r="Q44" s="31"/>
      <c r="R44" s="31"/>
      <c r="S44" s="31"/>
      <c r="T44" s="31"/>
      <c r="U44" s="13" t="s">
        <v>47</v>
      </c>
      <c r="V44" s="2"/>
      <c r="W44" s="13"/>
      <c r="X44" s="13" t="s">
        <v>48</v>
      </c>
      <c r="Y44" s="2"/>
      <c r="Z44" s="24"/>
      <c r="AA44" s="27"/>
      <c r="AB44" s="27"/>
      <c r="AC44" s="27"/>
      <c r="AD44" s="27"/>
      <c r="AE44" s="27"/>
      <c r="AF44" s="13"/>
    </row>
    <row r="45" spans="1:32" ht="4.5" customHeight="1" x14ac:dyDescent="0.2">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row>
    <row r="46" spans="1:32" x14ac:dyDescent="0.2">
      <c r="A46" s="40" t="s">
        <v>37</v>
      </c>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row>
    <row r="47" spans="1:32" s="6" customFormat="1" x14ac:dyDescent="0.2">
      <c r="A47" s="51" t="s">
        <v>53</v>
      </c>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1.25" customHeight="1" x14ac:dyDescent="0.2">
      <c r="A48" s="22" t="s">
        <v>32</v>
      </c>
      <c r="B48" s="51" t="s">
        <v>70</v>
      </c>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x14ac:dyDescent="0.2">
      <c r="A49" s="9"/>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x14ac:dyDescent="0.2">
      <c r="A50" s="9"/>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x14ac:dyDescent="0.2">
      <c r="A51" s="22" t="s">
        <v>33</v>
      </c>
      <c r="B51" s="31" t="s">
        <v>54</v>
      </c>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row>
    <row r="52" spans="1:32" x14ac:dyDescent="0.2">
      <c r="A52" s="9"/>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row>
    <row r="53" spans="1:32" ht="12" customHeight="1" x14ac:dyDescent="0.2">
      <c r="A53" s="9"/>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row>
    <row r="54" spans="1:32" x14ac:dyDescent="0.2">
      <c r="A54" s="22" t="s">
        <v>34</v>
      </c>
      <c r="B54" s="9" t="s">
        <v>35</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row>
    <row r="55" spans="1:32" ht="25.5" customHeight="1" x14ac:dyDescent="0.2">
      <c r="A55" s="44" t="s">
        <v>36</v>
      </c>
      <c r="B55" s="44"/>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row>
    <row r="56" spans="1:32" ht="7.5" customHeight="1" x14ac:dyDescent="0.2">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row>
    <row r="57" spans="1:32" s="7" customFormat="1" ht="39" customHeight="1" x14ac:dyDescent="0.3">
      <c r="A57" s="31" t="s">
        <v>76</v>
      </c>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row>
    <row r="58" spans="1:32" ht="207.75" customHeight="1" x14ac:dyDescent="0.2">
      <c r="A58" s="26" t="s">
        <v>41</v>
      </c>
      <c r="B58" s="31" t="s">
        <v>43</v>
      </c>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row>
    <row r="59" spans="1:32" ht="93.75" customHeight="1" x14ac:dyDescent="0.2">
      <c r="A59" s="26" t="s">
        <v>42</v>
      </c>
      <c r="B59" s="31" t="s">
        <v>68</v>
      </c>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row>
    <row r="60" spans="1:32" ht="351" customHeight="1" x14ac:dyDescent="0.2">
      <c r="A60" s="26"/>
      <c r="B60" s="44" t="s">
        <v>57</v>
      </c>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row>
    <row r="61" spans="1:32" ht="59.25" customHeight="1" x14ac:dyDescent="0.2">
      <c r="A61" s="26"/>
      <c r="B61" s="44" t="s">
        <v>44</v>
      </c>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row>
    <row r="62" spans="1:32" ht="102.75" customHeight="1" x14ac:dyDescent="0.2">
      <c r="A62" s="26"/>
      <c r="B62" s="31" t="s">
        <v>77</v>
      </c>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row>
    <row r="63" spans="1:32" ht="8.25" customHeight="1" x14ac:dyDescent="0.2">
      <c r="A63" s="26"/>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row>
    <row r="64" spans="1:32" x14ac:dyDescent="0.2">
      <c r="A64" s="9" t="s">
        <v>31</v>
      </c>
      <c r="B64" s="9"/>
      <c r="C64" s="38" t="str">
        <f>IF($I$14&gt;0,$I$14," ")</f>
        <v xml:space="preserve"> </v>
      </c>
      <c r="D64" s="39"/>
      <c r="E64" s="39"/>
      <c r="F64" s="39"/>
      <c r="G64" s="39"/>
      <c r="H64" s="9"/>
      <c r="I64" s="11" t="s">
        <v>51</v>
      </c>
      <c r="J64" s="9"/>
      <c r="K64" s="9"/>
      <c r="L64" s="9"/>
      <c r="M64" s="9"/>
      <c r="N64" s="9"/>
      <c r="O64" s="9"/>
      <c r="P64" s="29"/>
      <c r="Q64" s="29"/>
      <c r="R64" s="29"/>
      <c r="S64" s="29"/>
      <c r="T64" s="29"/>
      <c r="U64" s="29"/>
      <c r="V64" s="29"/>
      <c r="W64" s="29"/>
      <c r="X64" s="29"/>
      <c r="Y64" s="29"/>
      <c r="Z64" s="29"/>
      <c r="AA64" s="29"/>
      <c r="AB64" s="29"/>
      <c r="AC64" s="29"/>
      <c r="AD64" s="29"/>
      <c r="AE64" s="9"/>
      <c r="AF64" s="9"/>
    </row>
    <row r="65" spans="1:32" ht="15" customHeight="1" x14ac:dyDescent="0.2">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row>
    <row r="66" spans="1:32" ht="73.5" customHeight="1" x14ac:dyDescent="0.2">
      <c r="A66" s="30">
        <v>1</v>
      </c>
      <c r="B66" s="31" t="s">
        <v>55</v>
      </c>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row>
    <row r="67" spans="1:32" x14ac:dyDescent="0.2">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row>
    <row r="68" spans="1:32" x14ac:dyDescent="0.2">
      <c r="A68" s="9" t="s">
        <v>31</v>
      </c>
      <c r="B68" s="9"/>
      <c r="C68" s="38" t="str">
        <f>IF($I$14&gt;0,$I$14," ")</f>
        <v xml:space="preserve"> </v>
      </c>
      <c r="D68" s="39"/>
      <c r="E68" s="39"/>
      <c r="F68" s="39"/>
      <c r="G68" s="39"/>
      <c r="H68" s="9"/>
      <c r="I68" s="11" t="s">
        <v>51</v>
      </c>
      <c r="J68" s="9"/>
      <c r="K68" s="9"/>
      <c r="L68" s="9"/>
      <c r="M68" s="9"/>
      <c r="N68" s="9"/>
      <c r="O68" s="9"/>
      <c r="P68" s="29"/>
      <c r="Q68" s="29"/>
      <c r="R68" s="29"/>
      <c r="S68" s="29"/>
      <c r="T68" s="29"/>
      <c r="U68" s="29"/>
      <c r="V68" s="29"/>
      <c r="W68" s="29"/>
      <c r="X68" s="29"/>
      <c r="Y68" s="29"/>
      <c r="Z68" s="29"/>
      <c r="AA68" s="29"/>
      <c r="AB68" s="29"/>
      <c r="AC68" s="29"/>
      <c r="AD68" s="29"/>
      <c r="AE68" s="9"/>
      <c r="AF68" s="9"/>
    </row>
    <row r="69" spans="1:32" x14ac:dyDescent="0.2">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row>
    <row r="70" spans="1:32" ht="36" customHeight="1" x14ac:dyDescent="0.2">
      <c r="A70" s="30">
        <v>2</v>
      </c>
      <c r="B70" s="31" t="s">
        <v>38</v>
      </c>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row>
    <row r="71" spans="1:32" x14ac:dyDescent="0.2">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row>
    <row r="72" spans="1:32" x14ac:dyDescent="0.2">
      <c r="A72" s="9" t="s">
        <v>31</v>
      </c>
      <c r="B72" s="9"/>
      <c r="C72" s="38" t="str">
        <f>IF($I$14&gt;0,$I$14," ")</f>
        <v xml:space="preserve"> </v>
      </c>
      <c r="D72" s="39"/>
      <c r="E72" s="39"/>
      <c r="F72" s="39"/>
      <c r="G72" s="39"/>
      <c r="H72" s="9"/>
      <c r="I72" s="11" t="s">
        <v>51</v>
      </c>
      <c r="J72" s="9"/>
      <c r="K72" s="9"/>
      <c r="L72" s="9"/>
      <c r="M72" s="9"/>
      <c r="N72" s="9"/>
      <c r="O72" s="9"/>
      <c r="P72" s="29"/>
      <c r="Q72" s="29"/>
      <c r="R72" s="29"/>
      <c r="S72" s="29"/>
      <c r="T72" s="29"/>
      <c r="U72" s="29"/>
      <c r="V72" s="29"/>
      <c r="W72" s="29"/>
      <c r="X72" s="29"/>
      <c r="Y72" s="29"/>
      <c r="Z72" s="29"/>
      <c r="AA72" s="29"/>
      <c r="AB72" s="29"/>
      <c r="AC72" s="29"/>
      <c r="AD72" s="29"/>
      <c r="AE72" s="9"/>
      <c r="AF72" s="9"/>
    </row>
    <row r="73" spans="1:32" x14ac:dyDescent="0.2">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row>
    <row r="74" spans="1:32" ht="51.75" customHeight="1" x14ac:dyDescent="0.2">
      <c r="A74" s="30">
        <v>3</v>
      </c>
      <c r="B74" s="31" t="s">
        <v>69</v>
      </c>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row>
    <row r="75" spans="1:32" x14ac:dyDescent="0.2">
      <c r="A75" s="30"/>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row>
    <row r="76" spans="1:32" x14ac:dyDescent="0.2">
      <c r="A76" s="9" t="s">
        <v>31</v>
      </c>
      <c r="B76" s="9"/>
      <c r="C76" s="38" t="str">
        <f>IF($I$14&gt;0,$I$14," ")</f>
        <v xml:space="preserve"> </v>
      </c>
      <c r="D76" s="39"/>
      <c r="E76" s="39"/>
      <c r="F76" s="39"/>
      <c r="G76" s="39"/>
      <c r="H76" s="9"/>
      <c r="I76" s="11" t="s">
        <v>51</v>
      </c>
      <c r="J76" s="9"/>
      <c r="K76" s="9"/>
      <c r="L76" s="9"/>
      <c r="M76" s="9"/>
      <c r="N76" s="9"/>
      <c r="O76" s="9"/>
      <c r="P76" s="29"/>
      <c r="Q76" s="29"/>
      <c r="R76" s="29"/>
      <c r="S76" s="29"/>
      <c r="T76" s="29"/>
      <c r="U76" s="29"/>
      <c r="V76" s="29"/>
      <c r="W76" s="29"/>
      <c r="X76" s="29"/>
      <c r="Y76" s="29"/>
      <c r="Z76" s="29"/>
      <c r="AA76" s="29"/>
      <c r="AB76" s="29"/>
      <c r="AC76" s="29"/>
      <c r="AD76" s="29"/>
      <c r="AE76" s="9"/>
      <c r="AF76" s="9"/>
    </row>
    <row r="77" spans="1:32" ht="12.75" customHeight="1" x14ac:dyDescent="0.2">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row>
    <row r="78" spans="1:32" x14ac:dyDescent="0.2">
      <c r="A78" s="30">
        <v>4</v>
      </c>
      <c r="B78" s="31" t="s">
        <v>56</v>
      </c>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row>
    <row r="79" spans="1:32" x14ac:dyDescent="0.2">
      <c r="A79" s="30"/>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row>
    <row r="80" spans="1:32" x14ac:dyDescent="0.2">
      <c r="A80" s="9" t="s">
        <v>31</v>
      </c>
      <c r="B80" s="9"/>
      <c r="C80" s="38" t="str">
        <f>IF($I$14&gt;0,$I$14," ")</f>
        <v xml:space="preserve"> </v>
      </c>
      <c r="D80" s="39"/>
      <c r="E80" s="39"/>
      <c r="F80" s="39"/>
      <c r="G80" s="39"/>
      <c r="H80" s="9"/>
      <c r="I80" s="11" t="s">
        <v>51</v>
      </c>
      <c r="J80" s="9"/>
      <c r="K80" s="9"/>
      <c r="L80" s="9"/>
      <c r="M80" s="9"/>
      <c r="N80" s="9"/>
      <c r="O80" s="9"/>
      <c r="P80" s="29"/>
      <c r="Q80" s="29"/>
      <c r="R80" s="29"/>
      <c r="S80" s="29"/>
      <c r="T80" s="29"/>
      <c r="U80" s="29"/>
      <c r="V80" s="29"/>
      <c r="W80" s="29"/>
      <c r="X80" s="29"/>
      <c r="Y80" s="29"/>
      <c r="Z80" s="29"/>
      <c r="AA80" s="29"/>
      <c r="AB80" s="29"/>
      <c r="AC80" s="29"/>
      <c r="AD80" s="29"/>
      <c r="AE80" s="9"/>
      <c r="AF80" s="9"/>
    </row>
    <row r="81" spans="1:32" x14ac:dyDescent="0.2">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row>
    <row r="138" s="3" customFormat="1" hidden="1" x14ac:dyDescent="0.2"/>
  </sheetData>
  <sheetProtection algorithmName="SHA-512" hashValue="meYwhQPISb4qqn0bqzbfLI7x56J2IO8rm6kt9KphsstWCUdZvm8Dqhc4UJqxkr5Vam7u+14jPQgyR2i8ja4vgw==" saltValue="M6O/9cStRzDVTDwLntmkoQ==" spinCount="100000" sheet="1" objects="1" scenarios="1"/>
  <mergeCells count="570">
    <mergeCell ref="A13:AF13"/>
    <mergeCell ref="F9:V9"/>
    <mergeCell ref="AI13:BI14"/>
    <mergeCell ref="BO15:CO15"/>
    <mergeCell ref="C80:G80"/>
    <mergeCell ref="A4:AF4"/>
    <mergeCell ref="A8:AF8"/>
    <mergeCell ref="AA9:AF9"/>
    <mergeCell ref="D11:T11"/>
    <mergeCell ref="D10:AF10"/>
    <mergeCell ref="Y11:Z11"/>
    <mergeCell ref="AD11:AF11"/>
    <mergeCell ref="F16:AF16"/>
    <mergeCell ref="A23:B25"/>
    <mergeCell ref="B78:AF78"/>
    <mergeCell ref="C72:G72"/>
    <mergeCell ref="B74:AF74"/>
    <mergeCell ref="A57:AF57"/>
    <mergeCell ref="I17:K17"/>
    <mergeCell ref="L17:Q17"/>
    <mergeCell ref="C64:G64"/>
    <mergeCell ref="A34:AF34"/>
    <mergeCell ref="RO15:SO15"/>
    <mergeCell ref="F15:AF15"/>
    <mergeCell ref="A15:E15"/>
    <mergeCell ref="SU15:TU15"/>
    <mergeCell ref="UA15:VA15"/>
    <mergeCell ref="VG15:WG15"/>
    <mergeCell ref="WM15:XM15"/>
    <mergeCell ref="XS15:YS15"/>
    <mergeCell ref="KE15:LE15"/>
    <mergeCell ref="LK15:MK15"/>
    <mergeCell ref="MQ15:NQ15"/>
    <mergeCell ref="NW15:OW15"/>
    <mergeCell ref="PC15:QC15"/>
    <mergeCell ref="QI15:RI15"/>
    <mergeCell ref="EA15:FA15"/>
    <mergeCell ref="FG15:GG15"/>
    <mergeCell ref="GM15:HM15"/>
    <mergeCell ref="HS15:IS15"/>
    <mergeCell ref="IY15:JY15"/>
    <mergeCell ref="CU15:DU15"/>
    <mergeCell ref="AGI15:AHI15"/>
    <mergeCell ref="AHO15:AIO15"/>
    <mergeCell ref="AIU15:AJU15"/>
    <mergeCell ref="AKA15:ALA15"/>
    <mergeCell ref="ALG15:AMG15"/>
    <mergeCell ref="AMM15:ANM15"/>
    <mergeCell ref="YY15:ZY15"/>
    <mergeCell ref="AAE15:ABE15"/>
    <mergeCell ref="ABK15:ACK15"/>
    <mergeCell ref="ACQ15:ADQ15"/>
    <mergeCell ref="ADW15:AEW15"/>
    <mergeCell ref="AFC15:AGC15"/>
    <mergeCell ref="AVC15:AWC15"/>
    <mergeCell ref="AWI15:AXI15"/>
    <mergeCell ref="AXO15:AYO15"/>
    <mergeCell ref="AYU15:AZU15"/>
    <mergeCell ref="BAA15:BBA15"/>
    <mergeCell ref="BBG15:BCG15"/>
    <mergeCell ref="ANS15:AOS15"/>
    <mergeCell ref="AOY15:APY15"/>
    <mergeCell ref="AQE15:ARE15"/>
    <mergeCell ref="ARK15:ASK15"/>
    <mergeCell ref="ASQ15:ATQ15"/>
    <mergeCell ref="ATW15:AUW15"/>
    <mergeCell ref="BJW15:BKW15"/>
    <mergeCell ref="BLC15:BMC15"/>
    <mergeCell ref="BMI15:BNI15"/>
    <mergeCell ref="BNO15:BOO15"/>
    <mergeCell ref="BOU15:BPU15"/>
    <mergeCell ref="BQA15:BRA15"/>
    <mergeCell ref="BCM15:BDM15"/>
    <mergeCell ref="BDS15:BES15"/>
    <mergeCell ref="BEY15:BFY15"/>
    <mergeCell ref="BGE15:BHE15"/>
    <mergeCell ref="BHK15:BIK15"/>
    <mergeCell ref="BIQ15:BJQ15"/>
    <mergeCell ref="BYQ15:BZQ15"/>
    <mergeCell ref="BZW15:CAW15"/>
    <mergeCell ref="CBC15:CCC15"/>
    <mergeCell ref="CCI15:CDI15"/>
    <mergeCell ref="CDO15:CEO15"/>
    <mergeCell ref="CEU15:CFU15"/>
    <mergeCell ref="BRG15:BSG15"/>
    <mergeCell ref="BSM15:BTM15"/>
    <mergeCell ref="BTS15:BUS15"/>
    <mergeCell ref="BUY15:BVY15"/>
    <mergeCell ref="BWE15:BXE15"/>
    <mergeCell ref="BXK15:BYK15"/>
    <mergeCell ref="CNK15:COK15"/>
    <mergeCell ref="COQ15:CPQ15"/>
    <mergeCell ref="CPW15:CQW15"/>
    <mergeCell ref="CRC15:CSC15"/>
    <mergeCell ref="CSI15:CTI15"/>
    <mergeCell ref="CTO15:CUO15"/>
    <mergeCell ref="CGA15:CHA15"/>
    <mergeCell ref="CHG15:CIG15"/>
    <mergeCell ref="CIM15:CJM15"/>
    <mergeCell ref="CJS15:CKS15"/>
    <mergeCell ref="CKY15:CLY15"/>
    <mergeCell ref="CME15:CNE15"/>
    <mergeCell ref="DCE15:DDE15"/>
    <mergeCell ref="DDK15:DEK15"/>
    <mergeCell ref="DEQ15:DFQ15"/>
    <mergeCell ref="DFW15:DGW15"/>
    <mergeCell ref="DHC15:DIC15"/>
    <mergeCell ref="DII15:DJI15"/>
    <mergeCell ref="CUU15:CVU15"/>
    <mergeCell ref="CWA15:CXA15"/>
    <mergeCell ref="CXG15:CYG15"/>
    <mergeCell ref="CYM15:CZM15"/>
    <mergeCell ref="CZS15:DAS15"/>
    <mergeCell ref="DAY15:DBY15"/>
    <mergeCell ref="DQY15:DRY15"/>
    <mergeCell ref="DSE15:DTE15"/>
    <mergeCell ref="DTK15:DUK15"/>
    <mergeCell ref="DUQ15:DVQ15"/>
    <mergeCell ref="DVW15:DWW15"/>
    <mergeCell ref="DXC15:DYC15"/>
    <mergeCell ref="DJO15:DKO15"/>
    <mergeCell ref="DKU15:DLU15"/>
    <mergeCell ref="DMA15:DNA15"/>
    <mergeCell ref="DNG15:DOG15"/>
    <mergeCell ref="DOM15:DPM15"/>
    <mergeCell ref="DPS15:DQS15"/>
    <mergeCell ref="EFS15:EGS15"/>
    <mergeCell ref="EGY15:EHY15"/>
    <mergeCell ref="EIE15:EJE15"/>
    <mergeCell ref="EJK15:EKK15"/>
    <mergeCell ref="EKQ15:ELQ15"/>
    <mergeCell ref="ELW15:EMW15"/>
    <mergeCell ref="DYI15:DZI15"/>
    <mergeCell ref="DZO15:EAO15"/>
    <mergeCell ref="EAU15:EBU15"/>
    <mergeCell ref="ECA15:EDA15"/>
    <mergeCell ref="EDG15:EEG15"/>
    <mergeCell ref="EEM15:EFM15"/>
    <mergeCell ref="EUM15:EVM15"/>
    <mergeCell ref="EVS15:EWS15"/>
    <mergeCell ref="EWY15:EXY15"/>
    <mergeCell ref="EYE15:EZE15"/>
    <mergeCell ref="EZK15:FAK15"/>
    <mergeCell ref="FAQ15:FBQ15"/>
    <mergeCell ref="ENC15:EOC15"/>
    <mergeCell ref="EOI15:EPI15"/>
    <mergeCell ref="EPO15:EQO15"/>
    <mergeCell ref="EQU15:ERU15"/>
    <mergeCell ref="ESA15:ETA15"/>
    <mergeCell ref="ETG15:EUG15"/>
    <mergeCell ref="FJG15:FKG15"/>
    <mergeCell ref="FKM15:FLM15"/>
    <mergeCell ref="FLS15:FMS15"/>
    <mergeCell ref="FMY15:FNY15"/>
    <mergeCell ref="FOE15:FPE15"/>
    <mergeCell ref="FPK15:FQK15"/>
    <mergeCell ref="FBW15:FCW15"/>
    <mergeCell ref="FDC15:FEC15"/>
    <mergeCell ref="FEI15:FFI15"/>
    <mergeCell ref="FFO15:FGO15"/>
    <mergeCell ref="FGU15:FHU15"/>
    <mergeCell ref="FIA15:FJA15"/>
    <mergeCell ref="FYA15:FZA15"/>
    <mergeCell ref="FZG15:GAG15"/>
    <mergeCell ref="GAM15:GBM15"/>
    <mergeCell ref="GBS15:GCS15"/>
    <mergeCell ref="GCY15:GDY15"/>
    <mergeCell ref="GEE15:GFE15"/>
    <mergeCell ref="FQQ15:FRQ15"/>
    <mergeCell ref="FRW15:FSW15"/>
    <mergeCell ref="FTC15:FUC15"/>
    <mergeCell ref="FUI15:FVI15"/>
    <mergeCell ref="FVO15:FWO15"/>
    <mergeCell ref="FWU15:FXU15"/>
    <mergeCell ref="GMU15:GNU15"/>
    <mergeCell ref="GOA15:GPA15"/>
    <mergeCell ref="GPG15:GQG15"/>
    <mergeCell ref="GQM15:GRM15"/>
    <mergeCell ref="GRS15:GSS15"/>
    <mergeCell ref="GSY15:GTY15"/>
    <mergeCell ref="GFK15:GGK15"/>
    <mergeCell ref="GGQ15:GHQ15"/>
    <mergeCell ref="GHW15:GIW15"/>
    <mergeCell ref="GJC15:GKC15"/>
    <mergeCell ref="GKI15:GLI15"/>
    <mergeCell ref="GLO15:GMO15"/>
    <mergeCell ref="HBO15:HCO15"/>
    <mergeCell ref="HCU15:HDU15"/>
    <mergeCell ref="HEA15:HFA15"/>
    <mergeCell ref="HFG15:HGG15"/>
    <mergeCell ref="HGM15:HHM15"/>
    <mergeCell ref="HHS15:HIS15"/>
    <mergeCell ref="GUE15:GVE15"/>
    <mergeCell ref="GVK15:GWK15"/>
    <mergeCell ref="GWQ15:GXQ15"/>
    <mergeCell ref="GXW15:GYW15"/>
    <mergeCell ref="GZC15:HAC15"/>
    <mergeCell ref="HAI15:HBI15"/>
    <mergeCell ref="HQI15:HRI15"/>
    <mergeCell ref="HRO15:HSO15"/>
    <mergeCell ref="HSU15:HTU15"/>
    <mergeCell ref="HUA15:HVA15"/>
    <mergeCell ref="HVG15:HWG15"/>
    <mergeCell ref="HWM15:HXM15"/>
    <mergeCell ref="HIY15:HJY15"/>
    <mergeCell ref="HKE15:HLE15"/>
    <mergeCell ref="HLK15:HMK15"/>
    <mergeCell ref="HMQ15:HNQ15"/>
    <mergeCell ref="HNW15:HOW15"/>
    <mergeCell ref="HPC15:HQC15"/>
    <mergeCell ref="IFC15:IGC15"/>
    <mergeCell ref="IGI15:IHI15"/>
    <mergeCell ref="IHO15:IIO15"/>
    <mergeCell ref="IIU15:IJU15"/>
    <mergeCell ref="IKA15:ILA15"/>
    <mergeCell ref="ILG15:IMG15"/>
    <mergeCell ref="HXS15:HYS15"/>
    <mergeCell ref="HYY15:HZY15"/>
    <mergeCell ref="IAE15:IBE15"/>
    <mergeCell ref="IBK15:ICK15"/>
    <mergeCell ref="ICQ15:IDQ15"/>
    <mergeCell ref="IDW15:IEW15"/>
    <mergeCell ref="ITW15:IUW15"/>
    <mergeCell ref="IVC15:IWC15"/>
    <mergeCell ref="IWI15:IXI15"/>
    <mergeCell ref="IXO15:IYO15"/>
    <mergeCell ref="IYU15:IZU15"/>
    <mergeCell ref="JAA15:JBA15"/>
    <mergeCell ref="IMM15:INM15"/>
    <mergeCell ref="INS15:IOS15"/>
    <mergeCell ref="IOY15:IPY15"/>
    <mergeCell ref="IQE15:IRE15"/>
    <mergeCell ref="IRK15:ISK15"/>
    <mergeCell ref="ISQ15:ITQ15"/>
    <mergeCell ref="JIQ15:JJQ15"/>
    <mergeCell ref="JJW15:JKW15"/>
    <mergeCell ref="JLC15:JMC15"/>
    <mergeCell ref="JMI15:JNI15"/>
    <mergeCell ref="JNO15:JOO15"/>
    <mergeCell ref="JOU15:JPU15"/>
    <mergeCell ref="JBG15:JCG15"/>
    <mergeCell ref="JCM15:JDM15"/>
    <mergeCell ref="JDS15:JES15"/>
    <mergeCell ref="JEY15:JFY15"/>
    <mergeCell ref="JGE15:JHE15"/>
    <mergeCell ref="JHK15:JIK15"/>
    <mergeCell ref="JXK15:JYK15"/>
    <mergeCell ref="JYQ15:JZQ15"/>
    <mergeCell ref="JZW15:KAW15"/>
    <mergeCell ref="KBC15:KCC15"/>
    <mergeCell ref="KCI15:KDI15"/>
    <mergeCell ref="KDO15:KEO15"/>
    <mergeCell ref="JQA15:JRA15"/>
    <mergeCell ref="JRG15:JSG15"/>
    <mergeCell ref="JSM15:JTM15"/>
    <mergeCell ref="JTS15:JUS15"/>
    <mergeCell ref="JUY15:JVY15"/>
    <mergeCell ref="JWE15:JXE15"/>
    <mergeCell ref="KME15:KNE15"/>
    <mergeCell ref="KNK15:KOK15"/>
    <mergeCell ref="KOQ15:KPQ15"/>
    <mergeCell ref="KPW15:KQW15"/>
    <mergeCell ref="KRC15:KSC15"/>
    <mergeCell ref="KSI15:KTI15"/>
    <mergeCell ref="KEU15:KFU15"/>
    <mergeCell ref="KGA15:KHA15"/>
    <mergeCell ref="KHG15:KIG15"/>
    <mergeCell ref="KIM15:KJM15"/>
    <mergeCell ref="KJS15:KKS15"/>
    <mergeCell ref="KKY15:KLY15"/>
    <mergeCell ref="LAY15:LBY15"/>
    <mergeCell ref="LCE15:LDE15"/>
    <mergeCell ref="LDK15:LEK15"/>
    <mergeCell ref="LEQ15:LFQ15"/>
    <mergeCell ref="LFW15:LGW15"/>
    <mergeCell ref="LHC15:LIC15"/>
    <mergeCell ref="KTO15:KUO15"/>
    <mergeCell ref="KUU15:KVU15"/>
    <mergeCell ref="KWA15:KXA15"/>
    <mergeCell ref="KXG15:KYG15"/>
    <mergeCell ref="KYM15:KZM15"/>
    <mergeCell ref="KZS15:LAS15"/>
    <mergeCell ref="LPS15:LQS15"/>
    <mergeCell ref="LQY15:LRY15"/>
    <mergeCell ref="LSE15:LTE15"/>
    <mergeCell ref="LTK15:LUK15"/>
    <mergeCell ref="LUQ15:LVQ15"/>
    <mergeCell ref="LVW15:LWW15"/>
    <mergeCell ref="LII15:LJI15"/>
    <mergeCell ref="LJO15:LKO15"/>
    <mergeCell ref="LKU15:LLU15"/>
    <mergeCell ref="LMA15:LNA15"/>
    <mergeCell ref="LNG15:LOG15"/>
    <mergeCell ref="LOM15:LPM15"/>
    <mergeCell ref="MEM15:MFM15"/>
    <mergeCell ref="MFS15:MGS15"/>
    <mergeCell ref="MGY15:MHY15"/>
    <mergeCell ref="MIE15:MJE15"/>
    <mergeCell ref="MJK15:MKK15"/>
    <mergeCell ref="MKQ15:MLQ15"/>
    <mergeCell ref="LXC15:LYC15"/>
    <mergeCell ref="LYI15:LZI15"/>
    <mergeCell ref="LZO15:MAO15"/>
    <mergeCell ref="MAU15:MBU15"/>
    <mergeCell ref="MCA15:MDA15"/>
    <mergeCell ref="MDG15:MEG15"/>
    <mergeCell ref="MTG15:MUG15"/>
    <mergeCell ref="MUM15:MVM15"/>
    <mergeCell ref="MVS15:MWS15"/>
    <mergeCell ref="MWY15:MXY15"/>
    <mergeCell ref="MYE15:MZE15"/>
    <mergeCell ref="MZK15:NAK15"/>
    <mergeCell ref="MLW15:MMW15"/>
    <mergeCell ref="MNC15:MOC15"/>
    <mergeCell ref="MOI15:MPI15"/>
    <mergeCell ref="MPO15:MQO15"/>
    <mergeCell ref="MQU15:MRU15"/>
    <mergeCell ref="MSA15:MTA15"/>
    <mergeCell ref="NIA15:NJA15"/>
    <mergeCell ref="NJG15:NKG15"/>
    <mergeCell ref="NKM15:NLM15"/>
    <mergeCell ref="NLS15:NMS15"/>
    <mergeCell ref="NMY15:NNY15"/>
    <mergeCell ref="NOE15:NPE15"/>
    <mergeCell ref="NAQ15:NBQ15"/>
    <mergeCell ref="NBW15:NCW15"/>
    <mergeCell ref="NDC15:NEC15"/>
    <mergeCell ref="NEI15:NFI15"/>
    <mergeCell ref="NFO15:NGO15"/>
    <mergeCell ref="NGU15:NHU15"/>
    <mergeCell ref="NWU15:NXU15"/>
    <mergeCell ref="NYA15:NZA15"/>
    <mergeCell ref="NZG15:OAG15"/>
    <mergeCell ref="OAM15:OBM15"/>
    <mergeCell ref="OBS15:OCS15"/>
    <mergeCell ref="OCY15:ODY15"/>
    <mergeCell ref="NPK15:NQK15"/>
    <mergeCell ref="NQQ15:NRQ15"/>
    <mergeCell ref="NRW15:NSW15"/>
    <mergeCell ref="NTC15:NUC15"/>
    <mergeCell ref="NUI15:NVI15"/>
    <mergeCell ref="NVO15:NWO15"/>
    <mergeCell ref="OLO15:OMO15"/>
    <mergeCell ref="OMU15:ONU15"/>
    <mergeCell ref="OOA15:OPA15"/>
    <mergeCell ref="OPG15:OQG15"/>
    <mergeCell ref="OQM15:ORM15"/>
    <mergeCell ref="ORS15:OSS15"/>
    <mergeCell ref="OEE15:OFE15"/>
    <mergeCell ref="OFK15:OGK15"/>
    <mergeCell ref="OGQ15:OHQ15"/>
    <mergeCell ref="OHW15:OIW15"/>
    <mergeCell ref="OJC15:OKC15"/>
    <mergeCell ref="OKI15:OLI15"/>
    <mergeCell ref="PAI15:PBI15"/>
    <mergeCell ref="PBO15:PCO15"/>
    <mergeCell ref="PCU15:PDU15"/>
    <mergeCell ref="PEA15:PFA15"/>
    <mergeCell ref="PFG15:PGG15"/>
    <mergeCell ref="PGM15:PHM15"/>
    <mergeCell ref="OSY15:OTY15"/>
    <mergeCell ref="OUE15:OVE15"/>
    <mergeCell ref="OVK15:OWK15"/>
    <mergeCell ref="OWQ15:OXQ15"/>
    <mergeCell ref="OXW15:OYW15"/>
    <mergeCell ref="OZC15:PAC15"/>
    <mergeCell ref="PPC15:PQC15"/>
    <mergeCell ref="PQI15:PRI15"/>
    <mergeCell ref="PRO15:PSO15"/>
    <mergeCell ref="PSU15:PTU15"/>
    <mergeCell ref="PUA15:PVA15"/>
    <mergeCell ref="PVG15:PWG15"/>
    <mergeCell ref="PHS15:PIS15"/>
    <mergeCell ref="PIY15:PJY15"/>
    <mergeCell ref="PKE15:PLE15"/>
    <mergeCell ref="PLK15:PMK15"/>
    <mergeCell ref="PMQ15:PNQ15"/>
    <mergeCell ref="PNW15:POW15"/>
    <mergeCell ref="QDW15:QEW15"/>
    <mergeCell ref="QFC15:QGC15"/>
    <mergeCell ref="QGI15:QHI15"/>
    <mergeCell ref="QHO15:QIO15"/>
    <mergeCell ref="QIU15:QJU15"/>
    <mergeCell ref="QKA15:QLA15"/>
    <mergeCell ref="PWM15:PXM15"/>
    <mergeCell ref="PXS15:PYS15"/>
    <mergeCell ref="PYY15:PZY15"/>
    <mergeCell ref="QAE15:QBE15"/>
    <mergeCell ref="QBK15:QCK15"/>
    <mergeCell ref="QCQ15:QDQ15"/>
    <mergeCell ref="QSQ15:QTQ15"/>
    <mergeCell ref="QTW15:QUW15"/>
    <mergeCell ref="QVC15:QWC15"/>
    <mergeCell ref="QWI15:QXI15"/>
    <mergeCell ref="QXO15:QYO15"/>
    <mergeCell ref="QYU15:QZU15"/>
    <mergeCell ref="QLG15:QMG15"/>
    <mergeCell ref="QMM15:QNM15"/>
    <mergeCell ref="QNS15:QOS15"/>
    <mergeCell ref="QOY15:QPY15"/>
    <mergeCell ref="QQE15:QRE15"/>
    <mergeCell ref="QRK15:QSK15"/>
    <mergeCell ref="RHK15:RIK15"/>
    <mergeCell ref="RIQ15:RJQ15"/>
    <mergeCell ref="RJW15:RKW15"/>
    <mergeCell ref="RLC15:RMC15"/>
    <mergeCell ref="RMI15:RNI15"/>
    <mergeCell ref="RNO15:ROO15"/>
    <mergeCell ref="RAA15:RBA15"/>
    <mergeCell ref="RBG15:RCG15"/>
    <mergeCell ref="RCM15:RDM15"/>
    <mergeCell ref="RDS15:RES15"/>
    <mergeCell ref="REY15:RFY15"/>
    <mergeCell ref="RGE15:RHE15"/>
    <mergeCell ref="RWE15:RXE15"/>
    <mergeCell ref="RXK15:RYK15"/>
    <mergeCell ref="RYQ15:RZQ15"/>
    <mergeCell ref="RZW15:SAW15"/>
    <mergeCell ref="SBC15:SCC15"/>
    <mergeCell ref="SCI15:SDI15"/>
    <mergeCell ref="ROU15:RPU15"/>
    <mergeCell ref="RQA15:RRA15"/>
    <mergeCell ref="RRG15:RSG15"/>
    <mergeCell ref="RSM15:RTM15"/>
    <mergeCell ref="RTS15:RUS15"/>
    <mergeCell ref="RUY15:RVY15"/>
    <mergeCell ref="SKY15:SLY15"/>
    <mergeCell ref="SME15:SNE15"/>
    <mergeCell ref="SNK15:SOK15"/>
    <mergeCell ref="SOQ15:SPQ15"/>
    <mergeCell ref="SPW15:SQW15"/>
    <mergeCell ref="SRC15:SSC15"/>
    <mergeCell ref="SDO15:SEO15"/>
    <mergeCell ref="SEU15:SFU15"/>
    <mergeCell ref="SGA15:SHA15"/>
    <mergeCell ref="SHG15:SIG15"/>
    <mergeCell ref="SIM15:SJM15"/>
    <mergeCell ref="SJS15:SKS15"/>
    <mergeCell ref="SZS15:TAS15"/>
    <mergeCell ref="TAY15:TBY15"/>
    <mergeCell ref="TCE15:TDE15"/>
    <mergeCell ref="TDK15:TEK15"/>
    <mergeCell ref="TEQ15:TFQ15"/>
    <mergeCell ref="TFW15:TGW15"/>
    <mergeCell ref="SSI15:STI15"/>
    <mergeCell ref="STO15:SUO15"/>
    <mergeCell ref="SUU15:SVU15"/>
    <mergeCell ref="SWA15:SXA15"/>
    <mergeCell ref="SXG15:SYG15"/>
    <mergeCell ref="SYM15:SZM15"/>
    <mergeCell ref="TOM15:TPM15"/>
    <mergeCell ref="TPS15:TQS15"/>
    <mergeCell ref="TQY15:TRY15"/>
    <mergeCell ref="TSE15:TTE15"/>
    <mergeCell ref="TTK15:TUK15"/>
    <mergeCell ref="TUQ15:TVQ15"/>
    <mergeCell ref="THC15:TIC15"/>
    <mergeCell ref="TII15:TJI15"/>
    <mergeCell ref="TJO15:TKO15"/>
    <mergeCell ref="TKU15:TLU15"/>
    <mergeCell ref="TMA15:TNA15"/>
    <mergeCell ref="TNG15:TOG15"/>
    <mergeCell ref="UDG15:UEG15"/>
    <mergeCell ref="UEM15:UFM15"/>
    <mergeCell ref="UFS15:UGS15"/>
    <mergeCell ref="UGY15:UHY15"/>
    <mergeCell ref="UIE15:UJE15"/>
    <mergeCell ref="UJK15:UKK15"/>
    <mergeCell ref="TVW15:TWW15"/>
    <mergeCell ref="TXC15:TYC15"/>
    <mergeCell ref="TYI15:TZI15"/>
    <mergeCell ref="TZO15:UAO15"/>
    <mergeCell ref="UAU15:UBU15"/>
    <mergeCell ref="UCA15:UDA15"/>
    <mergeCell ref="XEA15:XFA15"/>
    <mergeCell ref="I14:L14"/>
    <mergeCell ref="WRS15:WSS15"/>
    <mergeCell ref="WSY15:WTY15"/>
    <mergeCell ref="WUE15:WVE15"/>
    <mergeCell ref="WVK15:WWK15"/>
    <mergeCell ref="WWQ15:WXQ15"/>
    <mergeCell ref="WXW15:WYW15"/>
    <mergeCell ref="WKI15:WLI15"/>
    <mergeCell ref="WLO15:WMO15"/>
    <mergeCell ref="WMU15:WNU15"/>
    <mergeCell ref="WOA15:WPA15"/>
    <mergeCell ref="WPG15:WQG15"/>
    <mergeCell ref="WQM15:WRM15"/>
    <mergeCell ref="WCY15:WDY15"/>
    <mergeCell ref="WEE15:WFE15"/>
    <mergeCell ref="WFK15:WGK15"/>
    <mergeCell ref="WGQ15:WHQ15"/>
    <mergeCell ref="WZC15:XAC15"/>
    <mergeCell ref="VVO15:VWO15"/>
    <mergeCell ref="VWU15:VXU15"/>
    <mergeCell ref="VKM15:VLM15"/>
    <mergeCell ref="VLS15:VMS15"/>
    <mergeCell ref="VMY15:VNY15"/>
    <mergeCell ref="UOI15:UPI15"/>
    <mergeCell ref="UPO15:UQO15"/>
    <mergeCell ref="UQU15:URU15"/>
    <mergeCell ref="XAI15:XBI15"/>
    <mergeCell ref="XBO15:XCO15"/>
    <mergeCell ref="XCU15:XDU15"/>
    <mergeCell ref="WHW15:WIW15"/>
    <mergeCell ref="WJC15:WKC15"/>
    <mergeCell ref="WAM15:WBM15"/>
    <mergeCell ref="WBS15:WCS15"/>
    <mergeCell ref="VYA15:VZA15"/>
    <mergeCell ref="VZG15:WAG15"/>
    <mergeCell ref="VDC15:VEC15"/>
    <mergeCell ref="VTC15:VUC15"/>
    <mergeCell ref="VUI15:VVI15"/>
    <mergeCell ref="VEI15:VFI15"/>
    <mergeCell ref="VFO15:VGO15"/>
    <mergeCell ref="VGU15:VHU15"/>
    <mergeCell ref="VIA15:VJA15"/>
    <mergeCell ref="VJG15:VKG15"/>
    <mergeCell ref="VOE15:VPE15"/>
    <mergeCell ref="VPK15:VQK15"/>
    <mergeCell ref="VQQ15:VRQ15"/>
    <mergeCell ref="VRW15:VSW15"/>
    <mergeCell ref="C68:G68"/>
    <mergeCell ref="B48:AF50"/>
    <mergeCell ref="UZK15:VAK15"/>
    <mergeCell ref="VAQ15:VBQ15"/>
    <mergeCell ref="VBW15:VCW15"/>
    <mergeCell ref="B51:AF53"/>
    <mergeCell ref="A55:AF55"/>
    <mergeCell ref="B58:AF58"/>
    <mergeCell ref="O35:S35"/>
    <mergeCell ref="Z35:AD35"/>
    <mergeCell ref="A47:AF47"/>
    <mergeCell ref="A46:AF46"/>
    <mergeCell ref="B59:AF59"/>
    <mergeCell ref="B60:AF60"/>
    <mergeCell ref="USA15:UTA15"/>
    <mergeCell ref="B61:AF61"/>
    <mergeCell ref="UTG15:UUG15"/>
    <mergeCell ref="UUM15:UVM15"/>
    <mergeCell ref="UVS15:UWS15"/>
    <mergeCell ref="UWY15:UXY15"/>
    <mergeCell ref="UYE15:UZE15"/>
    <mergeCell ref="UKQ15:ULQ15"/>
    <mergeCell ref="ULW15:UMW15"/>
    <mergeCell ref="UNC15:UOC15"/>
    <mergeCell ref="B62:AF62"/>
    <mergeCell ref="H19:I19"/>
    <mergeCell ref="K19:AF19"/>
    <mergeCell ref="B41:U41"/>
    <mergeCell ref="A1:J3"/>
    <mergeCell ref="K1:AF3"/>
    <mergeCell ref="C76:G76"/>
    <mergeCell ref="A21:AF21"/>
    <mergeCell ref="E23:AE24"/>
    <mergeCell ref="N14:AF14"/>
    <mergeCell ref="I26:L26"/>
    <mergeCell ref="B44:T44"/>
    <mergeCell ref="B43:AF43"/>
    <mergeCell ref="D32:AE32"/>
    <mergeCell ref="A32:B32"/>
    <mergeCell ref="B42:AF42"/>
    <mergeCell ref="V26:AA26"/>
    <mergeCell ref="X30:AC30"/>
    <mergeCell ref="A38:AF38"/>
    <mergeCell ref="A39:AF39"/>
    <mergeCell ref="B40:Z40"/>
    <mergeCell ref="B66:AF66"/>
    <mergeCell ref="F35:J35"/>
    <mergeCell ref="B70:AF70"/>
  </mergeCells>
  <dataValidations count="2">
    <dataValidation type="date" operator="lessThan" allowBlank="1" showInputMessage="1" showErrorMessage="1" error="Attenzione la data di invio modulo non può essere superiore al 31/12/24" sqref="I14:L14" xr:uid="{F5815057-4707-47B2-854F-C2479E63E389}">
      <formula1>AH8</formula1>
    </dataValidation>
    <dataValidation type="whole" allowBlank="1" showInputMessage="1" showErrorMessage="1" error="Il numero inserito non è un numero intero compreso nel range accettabile" sqref="H19:I19" xr:uid="{1420271B-18D5-46B1-A1F7-C3DD8D338EAE}">
      <formula1>1</formula1>
      <formula2>18000</formula2>
    </dataValidation>
  </dataValidations>
  <pageMargins left="0.11811023622047245" right="0.11811023622047245" top="0.15748031496062992" bottom="0.15748031496062992"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Vittoria Assicurazioni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Zaffaroni Stefano</dc:creator>
  <cp:lastModifiedBy>Federfarma</cp:lastModifiedBy>
  <cp:lastPrinted>2024-01-08T11:35:24Z</cp:lastPrinted>
  <dcterms:created xsi:type="dcterms:W3CDTF">2023-12-27T09:10:51Z</dcterms:created>
  <dcterms:modified xsi:type="dcterms:W3CDTF">2024-01-10T10:53:36Z</dcterms:modified>
</cp:coreProperties>
</file>